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RVER\condivisa\Indice tempestività pagamenti\INDICATORE TEMPESTIVITA 2024\"/>
    </mc:Choice>
  </mc:AlternateContent>
  <xr:revisionPtr revIDLastSave="0" documentId="13_ncr:1_{3B165733-3075-41E8-9526-FB41121E19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3" i="5" l="1"/>
  <c r="G203" i="5"/>
  <c r="H202" i="5"/>
  <c r="G202" i="5"/>
  <c r="H201" i="5"/>
  <c r="G201" i="5"/>
  <c r="H200" i="5"/>
  <c r="G200" i="5"/>
  <c r="H199" i="5"/>
  <c r="G199" i="5"/>
  <c r="H198" i="5"/>
  <c r="G198" i="5"/>
  <c r="H197" i="5"/>
  <c r="G197" i="5"/>
  <c r="H196" i="5"/>
  <c r="G196" i="5"/>
  <c r="H195" i="5"/>
  <c r="G195" i="5"/>
  <c r="H194" i="5"/>
  <c r="G194" i="5"/>
  <c r="H193" i="5"/>
  <c r="G193" i="5"/>
  <c r="H192" i="5"/>
  <c r="G192" i="5"/>
  <c r="H191" i="5"/>
  <c r="G191" i="5"/>
  <c r="H190" i="5"/>
  <c r="G190" i="5"/>
  <c r="H189" i="5"/>
  <c r="G189" i="5"/>
  <c r="H188" i="5"/>
  <c r="G188" i="5"/>
  <c r="H187" i="5"/>
  <c r="G187" i="5"/>
  <c r="H186" i="5"/>
  <c r="G186" i="5"/>
  <c r="H185" i="5"/>
  <c r="G185" i="5"/>
  <c r="H184" i="5"/>
  <c r="G184" i="5"/>
  <c r="H183" i="5"/>
  <c r="G183" i="5"/>
  <c r="H182" i="5"/>
  <c r="G182" i="5"/>
  <c r="H181" i="5"/>
  <c r="G181" i="5"/>
  <c r="H180" i="5"/>
  <c r="G180" i="5"/>
  <c r="H179" i="5"/>
  <c r="G179" i="5"/>
  <c r="H178" i="5"/>
  <c r="G178" i="5"/>
  <c r="H177" i="5"/>
  <c r="G177" i="5"/>
  <c r="H176" i="5"/>
  <c r="G176" i="5"/>
  <c r="H175" i="5"/>
  <c r="G175" i="5"/>
  <c r="H174" i="5"/>
  <c r="G174" i="5"/>
  <c r="H173" i="5"/>
  <c r="G173" i="5"/>
  <c r="H172" i="5"/>
  <c r="G172" i="5"/>
  <c r="H171" i="5"/>
  <c r="G171" i="5"/>
  <c r="H170" i="5"/>
  <c r="G170" i="5"/>
  <c r="H169" i="5"/>
  <c r="G169" i="5"/>
  <c r="H168" i="5"/>
  <c r="G168" i="5"/>
  <c r="H167" i="5"/>
  <c r="G167" i="5"/>
  <c r="H166" i="5"/>
  <c r="G166" i="5"/>
  <c r="H165" i="5"/>
  <c r="G165" i="5"/>
  <c r="H164" i="5"/>
  <c r="G164" i="5"/>
  <c r="H163" i="5"/>
  <c r="G163" i="5"/>
  <c r="H162" i="5"/>
  <c r="G162" i="5"/>
  <c r="H161" i="5"/>
  <c r="G161" i="5"/>
  <c r="H160" i="5"/>
  <c r="G160" i="5"/>
  <c r="H159" i="5"/>
  <c r="G159" i="5"/>
  <c r="H158" i="5"/>
  <c r="G158" i="5"/>
  <c r="H157" i="5"/>
  <c r="G157" i="5"/>
  <c r="H156" i="5"/>
  <c r="G156" i="5"/>
  <c r="H155" i="5"/>
  <c r="G155" i="5"/>
  <c r="H154" i="5"/>
  <c r="G154" i="5"/>
  <c r="H153" i="5"/>
  <c r="G153" i="5"/>
  <c r="H152" i="5"/>
  <c r="G152" i="5"/>
  <c r="H151" i="5"/>
  <c r="G151" i="5"/>
  <c r="H150" i="5"/>
  <c r="G150" i="5"/>
  <c r="H149" i="5"/>
  <c r="G149" i="5"/>
  <c r="H148" i="5"/>
  <c r="G148" i="5"/>
  <c r="H147" i="5"/>
  <c r="G147" i="5"/>
  <c r="H146" i="5"/>
  <c r="G146" i="5"/>
  <c r="H145" i="5"/>
  <c r="G145" i="5"/>
  <c r="H144" i="5"/>
  <c r="G144" i="5"/>
  <c r="H143" i="5"/>
  <c r="G143" i="5"/>
  <c r="H142" i="5"/>
  <c r="G142" i="5"/>
  <c r="H141" i="5"/>
  <c r="G141" i="5"/>
  <c r="H140" i="5"/>
  <c r="G140" i="5"/>
  <c r="H139" i="5"/>
  <c r="G139" i="5"/>
  <c r="H138" i="5"/>
  <c r="G138" i="5"/>
  <c r="H137" i="5"/>
  <c r="G137" i="5"/>
  <c r="H136" i="5"/>
  <c r="G136" i="5"/>
  <c r="H135" i="5"/>
  <c r="G135" i="5"/>
  <c r="H134" i="5"/>
  <c r="G134" i="5"/>
  <c r="H133" i="5"/>
  <c r="G133" i="5"/>
  <c r="H132" i="5"/>
  <c r="G132" i="5"/>
  <c r="H131" i="5"/>
  <c r="G131" i="5"/>
  <c r="H130" i="5"/>
  <c r="G130" i="5"/>
  <c r="H129" i="5"/>
  <c r="G129" i="5"/>
  <c r="H128" i="5"/>
  <c r="G128" i="5"/>
  <c r="H127" i="5"/>
  <c r="G127" i="5"/>
  <c r="H126" i="5"/>
  <c r="G126" i="5"/>
  <c r="H125" i="5"/>
  <c r="G125" i="5"/>
  <c r="H124" i="5"/>
  <c r="G124" i="5"/>
  <c r="H123" i="5"/>
  <c r="G123" i="5"/>
  <c r="H122" i="5"/>
  <c r="G122" i="5"/>
  <c r="H121" i="5"/>
  <c r="G121" i="5"/>
  <c r="H120" i="5"/>
  <c r="G120" i="5"/>
  <c r="H119" i="5"/>
  <c r="G119" i="5"/>
  <c r="H118" i="5"/>
  <c r="G118" i="5"/>
  <c r="H117" i="5"/>
  <c r="G117" i="5"/>
  <c r="H116" i="5"/>
  <c r="G116" i="5"/>
  <c r="H115" i="5"/>
  <c r="G115" i="5"/>
  <c r="H114" i="5"/>
  <c r="G114" i="5"/>
  <c r="H113" i="5"/>
  <c r="G113" i="5"/>
  <c r="H112" i="5"/>
  <c r="G112" i="5"/>
  <c r="H111" i="5"/>
  <c r="G111" i="5"/>
  <c r="H110" i="5"/>
  <c r="G110" i="5"/>
  <c r="H109" i="5"/>
  <c r="G109" i="5"/>
  <c r="H108" i="5"/>
  <c r="G108" i="5"/>
  <c r="H107" i="5"/>
  <c r="G107" i="5"/>
  <c r="H106" i="5"/>
  <c r="G106" i="5"/>
  <c r="H105" i="5"/>
  <c r="G105" i="5"/>
  <c r="H104" i="5"/>
  <c r="G104" i="5"/>
  <c r="H103" i="5"/>
  <c r="G103" i="5"/>
  <c r="H102" i="5"/>
  <c r="G102" i="5"/>
  <c r="H101" i="5"/>
  <c r="G101" i="5"/>
  <c r="H100" i="5"/>
  <c r="G100" i="5"/>
  <c r="H99" i="5"/>
  <c r="G99" i="5"/>
  <c r="H98" i="5"/>
  <c r="G98" i="5"/>
  <c r="H97" i="5"/>
  <c r="G97" i="5"/>
  <c r="H96" i="5"/>
  <c r="G96" i="5"/>
  <c r="H95" i="5"/>
  <c r="G95" i="5"/>
  <c r="H94" i="5"/>
  <c r="G94" i="5"/>
  <c r="H93" i="5"/>
  <c r="G93" i="5"/>
  <c r="H92" i="5"/>
  <c r="G92" i="5"/>
  <c r="H91" i="5"/>
  <c r="G91" i="5"/>
  <c r="H90" i="5"/>
  <c r="G90" i="5"/>
  <c r="H89" i="5"/>
  <c r="G89" i="5"/>
  <c r="H88" i="5"/>
  <c r="G88" i="5"/>
  <c r="H87" i="5"/>
  <c r="G87" i="5"/>
  <c r="H86" i="5"/>
  <c r="G86" i="5"/>
  <c r="H85" i="5"/>
  <c r="G85" i="5"/>
  <c r="H84" i="5"/>
  <c r="G84" i="5"/>
  <c r="H83" i="5"/>
  <c r="G83" i="5"/>
  <c r="H82" i="5"/>
  <c r="G82" i="5"/>
  <c r="H81" i="5"/>
  <c r="G81" i="5"/>
  <c r="H80" i="5"/>
  <c r="G80" i="5"/>
  <c r="H79" i="5"/>
  <c r="G79" i="5"/>
  <c r="H78" i="5"/>
  <c r="G78" i="5"/>
  <c r="H77" i="5"/>
  <c r="G77" i="5"/>
  <c r="H76" i="5"/>
  <c r="G76" i="5"/>
  <c r="H75" i="5"/>
  <c r="G75" i="5"/>
  <c r="H74" i="5"/>
  <c r="G74" i="5"/>
  <c r="H73" i="5"/>
  <c r="G73" i="5"/>
  <c r="H72" i="5"/>
  <c r="G72" i="5"/>
  <c r="H71" i="5"/>
  <c r="G71" i="5"/>
  <c r="H70" i="5"/>
  <c r="G70" i="5"/>
  <c r="H69" i="5"/>
  <c r="G69" i="5"/>
  <c r="H68" i="5"/>
  <c r="G68" i="5"/>
  <c r="H67" i="5"/>
  <c r="G67" i="5"/>
  <c r="H66" i="5"/>
  <c r="G66" i="5"/>
  <c r="H65" i="5"/>
  <c r="G65" i="5"/>
  <c r="H64" i="5"/>
  <c r="G64" i="5"/>
  <c r="H63" i="5"/>
  <c r="G63" i="5"/>
  <c r="H62" i="5"/>
  <c r="G62" i="5"/>
  <c r="H61" i="5"/>
  <c r="G61" i="5"/>
  <c r="H60" i="5"/>
  <c r="G60" i="5"/>
  <c r="H59" i="5"/>
  <c r="G59" i="5"/>
  <c r="H58" i="5"/>
  <c r="G58" i="5"/>
  <c r="H57" i="5"/>
  <c r="G57" i="5"/>
  <c r="H56" i="5"/>
  <c r="G56" i="5"/>
  <c r="H55" i="5"/>
  <c r="G55" i="5"/>
  <c r="H54" i="5"/>
  <c r="G54" i="5"/>
  <c r="H53" i="5"/>
  <c r="G53" i="5"/>
  <c r="H52" i="5"/>
  <c r="G52" i="5"/>
  <c r="H51" i="5"/>
  <c r="G51" i="5"/>
  <c r="H50" i="5"/>
  <c r="G50" i="5"/>
  <c r="H49" i="5"/>
  <c r="G49" i="5"/>
  <c r="H48" i="5"/>
  <c r="G48" i="5"/>
  <c r="H47" i="5"/>
  <c r="G47" i="5"/>
  <c r="H46" i="5"/>
  <c r="G46" i="5"/>
  <c r="H45" i="5"/>
  <c r="G45" i="5"/>
  <c r="H44" i="5"/>
  <c r="G44" i="5"/>
  <c r="H43" i="5"/>
  <c r="G43" i="5"/>
  <c r="H42" i="5"/>
  <c r="G42" i="5"/>
  <c r="H41" i="5"/>
  <c r="G41" i="5"/>
  <c r="H40" i="5"/>
  <c r="G40" i="5"/>
  <c r="H39" i="5"/>
  <c r="G39" i="5"/>
  <c r="H38" i="5"/>
  <c r="G38" i="5"/>
  <c r="H37" i="5"/>
  <c r="G37" i="5"/>
  <c r="H36" i="5"/>
  <c r="G36" i="5"/>
  <c r="H35" i="5"/>
  <c r="G35" i="5"/>
  <c r="H34" i="5"/>
  <c r="G34" i="5"/>
  <c r="H33" i="5"/>
  <c r="G33" i="5"/>
  <c r="H32" i="5"/>
  <c r="G32" i="5"/>
  <c r="H31" i="5"/>
  <c r="G31" i="5"/>
  <c r="H30" i="5"/>
  <c r="G30" i="5"/>
  <c r="H29" i="5"/>
  <c r="G29" i="5"/>
  <c r="H28" i="5"/>
  <c r="G28" i="5"/>
  <c r="H27" i="5"/>
  <c r="G27" i="5"/>
  <c r="H26" i="5"/>
  <c r="G26" i="5"/>
  <c r="H25" i="5"/>
  <c r="G25" i="5"/>
  <c r="H24" i="5"/>
  <c r="G24" i="5"/>
  <c r="H23" i="5"/>
  <c r="G23" i="5"/>
  <c r="H22" i="5"/>
  <c r="G22" i="5"/>
  <c r="H21" i="5"/>
  <c r="G21" i="5"/>
  <c r="H20" i="5"/>
  <c r="G20" i="5"/>
  <c r="H19" i="5"/>
  <c r="G19" i="5"/>
  <c r="H18" i="5"/>
  <c r="G18" i="5"/>
  <c r="H17" i="5"/>
  <c r="G17" i="5"/>
  <c r="H16" i="5"/>
  <c r="G16" i="5"/>
  <c r="H15" i="5"/>
  <c r="G15" i="5"/>
  <c r="H14" i="5"/>
  <c r="G14" i="5"/>
  <c r="H13" i="5"/>
  <c r="G13" i="5"/>
  <c r="H12" i="5"/>
  <c r="G12" i="5"/>
  <c r="H11" i="5"/>
  <c r="G11" i="5"/>
  <c r="H10" i="5"/>
  <c r="G10" i="5"/>
  <c r="H9" i="5"/>
  <c r="G9" i="5"/>
  <c r="H8" i="5"/>
  <c r="G8" i="5"/>
  <c r="H7" i="5"/>
  <c r="G7" i="5"/>
  <c r="H6" i="5"/>
  <c r="G6" i="5"/>
  <c r="H5" i="5"/>
  <c r="G5" i="5"/>
  <c r="H4" i="5"/>
  <c r="G4" i="5"/>
  <c r="H1" i="5"/>
  <c r="G1" i="5"/>
  <c r="C1" i="5"/>
  <c r="B1" i="5"/>
  <c r="H203" i="4"/>
  <c r="G203" i="4"/>
  <c r="H202" i="4"/>
  <c r="G202" i="4"/>
  <c r="H201" i="4"/>
  <c r="G201" i="4"/>
  <c r="H200" i="4"/>
  <c r="G200" i="4"/>
  <c r="H199" i="4"/>
  <c r="G199" i="4"/>
  <c r="H198" i="4"/>
  <c r="G198" i="4"/>
  <c r="H197" i="4"/>
  <c r="G197" i="4"/>
  <c r="H196" i="4"/>
  <c r="G196" i="4"/>
  <c r="H195" i="4"/>
  <c r="G195" i="4"/>
  <c r="H194" i="4"/>
  <c r="G194" i="4"/>
  <c r="H193" i="4"/>
  <c r="G193" i="4"/>
  <c r="H192" i="4"/>
  <c r="G192" i="4"/>
  <c r="H191" i="4"/>
  <c r="G191" i="4"/>
  <c r="H190" i="4"/>
  <c r="G190" i="4"/>
  <c r="H189" i="4"/>
  <c r="G189" i="4"/>
  <c r="H188" i="4"/>
  <c r="G188" i="4"/>
  <c r="H187" i="4"/>
  <c r="G187" i="4"/>
  <c r="H186" i="4"/>
  <c r="G186" i="4"/>
  <c r="H185" i="4"/>
  <c r="G185" i="4"/>
  <c r="H184" i="4"/>
  <c r="G184" i="4"/>
  <c r="H183" i="4"/>
  <c r="G183" i="4"/>
  <c r="H182" i="4"/>
  <c r="G182" i="4"/>
  <c r="H181" i="4"/>
  <c r="G181" i="4"/>
  <c r="H180" i="4"/>
  <c r="G180" i="4"/>
  <c r="H179" i="4"/>
  <c r="G179" i="4"/>
  <c r="H178" i="4"/>
  <c r="G178" i="4"/>
  <c r="H177" i="4"/>
  <c r="G177" i="4"/>
  <c r="H176" i="4"/>
  <c r="G176" i="4"/>
  <c r="H175" i="4"/>
  <c r="G175" i="4"/>
  <c r="H174" i="4"/>
  <c r="G174" i="4"/>
  <c r="H173" i="4"/>
  <c r="G173" i="4"/>
  <c r="H172" i="4"/>
  <c r="G172" i="4"/>
  <c r="H171" i="4"/>
  <c r="G171" i="4"/>
  <c r="H170" i="4"/>
  <c r="G170" i="4"/>
  <c r="H169" i="4"/>
  <c r="G169" i="4"/>
  <c r="H168" i="4"/>
  <c r="G168" i="4"/>
  <c r="H167" i="4"/>
  <c r="G167" i="4"/>
  <c r="H166" i="4"/>
  <c r="G166" i="4"/>
  <c r="H165" i="4"/>
  <c r="G165" i="4"/>
  <c r="H164" i="4"/>
  <c r="G164" i="4"/>
  <c r="H163" i="4"/>
  <c r="G163" i="4"/>
  <c r="H162" i="4"/>
  <c r="G162" i="4"/>
  <c r="H161" i="4"/>
  <c r="G161" i="4"/>
  <c r="H160" i="4"/>
  <c r="G160" i="4"/>
  <c r="H159" i="4"/>
  <c r="G159" i="4"/>
  <c r="H158" i="4"/>
  <c r="G158" i="4"/>
  <c r="H157" i="4"/>
  <c r="G157" i="4"/>
  <c r="H156" i="4"/>
  <c r="G156" i="4"/>
  <c r="H155" i="4"/>
  <c r="G155" i="4"/>
  <c r="H154" i="4"/>
  <c r="G154" i="4"/>
  <c r="H153" i="4"/>
  <c r="G153" i="4"/>
  <c r="H152" i="4"/>
  <c r="G152" i="4"/>
  <c r="H151" i="4"/>
  <c r="G151" i="4"/>
  <c r="H150" i="4"/>
  <c r="G150" i="4"/>
  <c r="H149" i="4"/>
  <c r="G149" i="4"/>
  <c r="H148" i="4"/>
  <c r="G148" i="4"/>
  <c r="H147" i="4"/>
  <c r="G147" i="4"/>
  <c r="H146" i="4"/>
  <c r="G146" i="4"/>
  <c r="H145" i="4"/>
  <c r="G145" i="4"/>
  <c r="H144" i="4"/>
  <c r="G144" i="4"/>
  <c r="H143" i="4"/>
  <c r="G143" i="4"/>
  <c r="H142" i="4"/>
  <c r="G142" i="4"/>
  <c r="H141" i="4"/>
  <c r="G141" i="4"/>
  <c r="H140" i="4"/>
  <c r="G140" i="4"/>
  <c r="H139" i="4"/>
  <c r="G139" i="4"/>
  <c r="H138" i="4"/>
  <c r="G138" i="4"/>
  <c r="H137" i="4"/>
  <c r="G137" i="4"/>
  <c r="H136" i="4"/>
  <c r="G136" i="4"/>
  <c r="H135" i="4"/>
  <c r="G135" i="4"/>
  <c r="H134" i="4"/>
  <c r="G134" i="4"/>
  <c r="H133" i="4"/>
  <c r="G133" i="4"/>
  <c r="H132" i="4"/>
  <c r="G132" i="4"/>
  <c r="H131" i="4"/>
  <c r="G131" i="4"/>
  <c r="H130" i="4"/>
  <c r="G130" i="4"/>
  <c r="H129" i="4"/>
  <c r="G129" i="4"/>
  <c r="H128" i="4"/>
  <c r="G128" i="4"/>
  <c r="H127" i="4"/>
  <c r="G127" i="4"/>
  <c r="H126" i="4"/>
  <c r="G126" i="4"/>
  <c r="H125" i="4"/>
  <c r="G125" i="4"/>
  <c r="H124" i="4"/>
  <c r="G124" i="4"/>
  <c r="H123" i="4"/>
  <c r="G123" i="4"/>
  <c r="H122" i="4"/>
  <c r="G122" i="4"/>
  <c r="H121" i="4"/>
  <c r="G121" i="4"/>
  <c r="H120" i="4"/>
  <c r="G120" i="4"/>
  <c r="H119" i="4"/>
  <c r="G119" i="4"/>
  <c r="H118" i="4"/>
  <c r="G118" i="4"/>
  <c r="H117" i="4"/>
  <c r="G117" i="4"/>
  <c r="H116" i="4"/>
  <c r="G116" i="4"/>
  <c r="H115" i="4"/>
  <c r="G115" i="4"/>
  <c r="H114" i="4"/>
  <c r="G114" i="4"/>
  <c r="H113" i="4"/>
  <c r="G113" i="4"/>
  <c r="H112" i="4"/>
  <c r="G112" i="4"/>
  <c r="H111" i="4"/>
  <c r="G111" i="4"/>
  <c r="H110" i="4"/>
  <c r="G110" i="4"/>
  <c r="H109" i="4"/>
  <c r="G109" i="4"/>
  <c r="H108" i="4"/>
  <c r="G108" i="4"/>
  <c r="H107" i="4"/>
  <c r="G107" i="4"/>
  <c r="H106" i="4"/>
  <c r="G106" i="4"/>
  <c r="H105" i="4"/>
  <c r="G105" i="4"/>
  <c r="H104" i="4"/>
  <c r="G104" i="4"/>
  <c r="H103" i="4"/>
  <c r="G103" i="4"/>
  <c r="H102" i="4"/>
  <c r="G102" i="4"/>
  <c r="H101" i="4"/>
  <c r="G101" i="4"/>
  <c r="H100" i="4"/>
  <c r="G100" i="4"/>
  <c r="H99" i="4"/>
  <c r="G99" i="4"/>
  <c r="H98" i="4"/>
  <c r="G98" i="4"/>
  <c r="H97" i="4"/>
  <c r="G97" i="4"/>
  <c r="H96" i="4"/>
  <c r="G96" i="4"/>
  <c r="H95" i="4"/>
  <c r="G95" i="4"/>
  <c r="H94" i="4"/>
  <c r="G94" i="4"/>
  <c r="H93" i="4"/>
  <c r="G93" i="4"/>
  <c r="H92" i="4"/>
  <c r="G92" i="4"/>
  <c r="H91" i="4"/>
  <c r="G91" i="4"/>
  <c r="H90" i="4"/>
  <c r="G90" i="4"/>
  <c r="H89" i="4"/>
  <c r="G89" i="4"/>
  <c r="H88" i="4"/>
  <c r="G88" i="4"/>
  <c r="H87" i="4"/>
  <c r="G87" i="4"/>
  <c r="H86" i="4"/>
  <c r="G86" i="4"/>
  <c r="H85" i="4"/>
  <c r="G85" i="4"/>
  <c r="H84" i="4"/>
  <c r="G84" i="4"/>
  <c r="H83" i="4"/>
  <c r="G83" i="4"/>
  <c r="H82" i="4"/>
  <c r="G82" i="4"/>
  <c r="H81" i="4"/>
  <c r="G81" i="4"/>
  <c r="H80" i="4"/>
  <c r="G80" i="4"/>
  <c r="H79" i="4"/>
  <c r="G79" i="4"/>
  <c r="H78" i="4"/>
  <c r="G78" i="4"/>
  <c r="H77" i="4"/>
  <c r="G77" i="4"/>
  <c r="H76" i="4"/>
  <c r="G76" i="4"/>
  <c r="H75" i="4"/>
  <c r="G75" i="4"/>
  <c r="H74" i="4"/>
  <c r="G74" i="4"/>
  <c r="H73" i="4"/>
  <c r="G73" i="4"/>
  <c r="H72" i="4"/>
  <c r="G72" i="4"/>
  <c r="H71" i="4"/>
  <c r="G71" i="4"/>
  <c r="H70" i="4"/>
  <c r="G70" i="4"/>
  <c r="H69" i="4"/>
  <c r="G69" i="4"/>
  <c r="H68" i="4"/>
  <c r="G68" i="4"/>
  <c r="H67" i="4"/>
  <c r="G67" i="4"/>
  <c r="H66" i="4"/>
  <c r="G66" i="4"/>
  <c r="H65" i="4"/>
  <c r="G65" i="4"/>
  <c r="H64" i="4"/>
  <c r="G64" i="4"/>
  <c r="H63" i="4"/>
  <c r="G63" i="4"/>
  <c r="H62" i="4"/>
  <c r="G62" i="4"/>
  <c r="H61" i="4"/>
  <c r="G61" i="4"/>
  <c r="H60" i="4"/>
  <c r="G60" i="4"/>
  <c r="H59" i="4"/>
  <c r="G59" i="4"/>
  <c r="H58" i="4"/>
  <c r="G58" i="4"/>
  <c r="H57" i="4"/>
  <c r="G57" i="4"/>
  <c r="H56" i="4"/>
  <c r="G56" i="4"/>
  <c r="H55" i="4"/>
  <c r="G55" i="4"/>
  <c r="H54" i="4"/>
  <c r="G54" i="4"/>
  <c r="H53" i="4"/>
  <c r="G53" i="4"/>
  <c r="H52" i="4"/>
  <c r="G52" i="4"/>
  <c r="H51" i="4"/>
  <c r="G51" i="4"/>
  <c r="H50" i="4"/>
  <c r="G50" i="4"/>
  <c r="H49" i="4"/>
  <c r="G49" i="4"/>
  <c r="H48" i="4"/>
  <c r="G48" i="4"/>
  <c r="H47" i="4"/>
  <c r="G47" i="4"/>
  <c r="H46" i="4"/>
  <c r="G46" i="4"/>
  <c r="H45" i="4"/>
  <c r="G45" i="4"/>
  <c r="H44" i="4"/>
  <c r="G44" i="4"/>
  <c r="H43" i="4"/>
  <c r="G43" i="4"/>
  <c r="H42" i="4"/>
  <c r="G42" i="4"/>
  <c r="H41" i="4"/>
  <c r="G41" i="4"/>
  <c r="H40" i="4"/>
  <c r="G40" i="4"/>
  <c r="H39" i="4"/>
  <c r="G39" i="4"/>
  <c r="H38" i="4"/>
  <c r="G38" i="4"/>
  <c r="H37" i="4"/>
  <c r="G37" i="4"/>
  <c r="H36" i="4"/>
  <c r="G36" i="4"/>
  <c r="H35" i="4"/>
  <c r="G35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  <c r="H9" i="4"/>
  <c r="G9" i="4"/>
  <c r="H8" i="4"/>
  <c r="G8" i="4"/>
  <c r="H7" i="4"/>
  <c r="G7" i="4"/>
  <c r="H6" i="4"/>
  <c r="G6" i="4"/>
  <c r="H5" i="4"/>
  <c r="G5" i="4"/>
  <c r="H4" i="4"/>
  <c r="G4" i="4"/>
  <c r="H1" i="4"/>
  <c r="G1" i="4"/>
  <c r="C1" i="4"/>
  <c r="B1" i="4"/>
  <c r="H203" i="3"/>
  <c r="G203" i="3"/>
  <c r="H202" i="3"/>
  <c r="G202" i="3"/>
  <c r="H201" i="3"/>
  <c r="G201" i="3"/>
  <c r="H200" i="3"/>
  <c r="G200" i="3"/>
  <c r="H199" i="3"/>
  <c r="G199" i="3"/>
  <c r="H198" i="3"/>
  <c r="G198" i="3"/>
  <c r="H197" i="3"/>
  <c r="G197" i="3"/>
  <c r="H196" i="3"/>
  <c r="G196" i="3"/>
  <c r="H195" i="3"/>
  <c r="G195" i="3"/>
  <c r="H194" i="3"/>
  <c r="G194" i="3"/>
  <c r="H193" i="3"/>
  <c r="G193" i="3"/>
  <c r="H192" i="3"/>
  <c r="G192" i="3"/>
  <c r="H191" i="3"/>
  <c r="G191" i="3"/>
  <c r="H190" i="3"/>
  <c r="G190" i="3"/>
  <c r="H189" i="3"/>
  <c r="G189" i="3"/>
  <c r="H188" i="3"/>
  <c r="G188" i="3"/>
  <c r="H187" i="3"/>
  <c r="G187" i="3"/>
  <c r="H186" i="3"/>
  <c r="G186" i="3"/>
  <c r="H185" i="3"/>
  <c r="G185" i="3"/>
  <c r="H184" i="3"/>
  <c r="G184" i="3"/>
  <c r="H183" i="3"/>
  <c r="G183" i="3"/>
  <c r="H182" i="3"/>
  <c r="G182" i="3"/>
  <c r="H181" i="3"/>
  <c r="G181" i="3"/>
  <c r="H180" i="3"/>
  <c r="G180" i="3"/>
  <c r="H179" i="3"/>
  <c r="G179" i="3"/>
  <c r="H178" i="3"/>
  <c r="G178" i="3"/>
  <c r="H177" i="3"/>
  <c r="G177" i="3"/>
  <c r="H176" i="3"/>
  <c r="G176" i="3"/>
  <c r="H175" i="3"/>
  <c r="G175" i="3"/>
  <c r="H174" i="3"/>
  <c r="G174" i="3"/>
  <c r="H173" i="3"/>
  <c r="G173" i="3"/>
  <c r="H172" i="3"/>
  <c r="G172" i="3"/>
  <c r="H171" i="3"/>
  <c r="G171" i="3"/>
  <c r="H170" i="3"/>
  <c r="G170" i="3"/>
  <c r="H169" i="3"/>
  <c r="G169" i="3"/>
  <c r="H168" i="3"/>
  <c r="G168" i="3"/>
  <c r="H167" i="3"/>
  <c r="G167" i="3"/>
  <c r="H166" i="3"/>
  <c r="G166" i="3"/>
  <c r="H165" i="3"/>
  <c r="G165" i="3"/>
  <c r="H164" i="3"/>
  <c r="G164" i="3"/>
  <c r="H163" i="3"/>
  <c r="G163" i="3"/>
  <c r="H162" i="3"/>
  <c r="G162" i="3"/>
  <c r="H161" i="3"/>
  <c r="G161" i="3"/>
  <c r="H160" i="3"/>
  <c r="G160" i="3"/>
  <c r="H159" i="3"/>
  <c r="G159" i="3"/>
  <c r="H158" i="3"/>
  <c r="G158" i="3"/>
  <c r="H157" i="3"/>
  <c r="G157" i="3"/>
  <c r="H156" i="3"/>
  <c r="G156" i="3"/>
  <c r="H155" i="3"/>
  <c r="G155" i="3"/>
  <c r="H154" i="3"/>
  <c r="G154" i="3"/>
  <c r="H153" i="3"/>
  <c r="G153" i="3"/>
  <c r="H152" i="3"/>
  <c r="G152" i="3"/>
  <c r="H151" i="3"/>
  <c r="G151" i="3"/>
  <c r="H150" i="3"/>
  <c r="G150" i="3"/>
  <c r="H149" i="3"/>
  <c r="G149" i="3"/>
  <c r="H148" i="3"/>
  <c r="G148" i="3"/>
  <c r="H147" i="3"/>
  <c r="G147" i="3"/>
  <c r="H146" i="3"/>
  <c r="G146" i="3"/>
  <c r="H145" i="3"/>
  <c r="G145" i="3"/>
  <c r="H144" i="3"/>
  <c r="G144" i="3"/>
  <c r="H143" i="3"/>
  <c r="G143" i="3"/>
  <c r="H142" i="3"/>
  <c r="G142" i="3"/>
  <c r="H141" i="3"/>
  <c r="G141" i="3"/>
  <c r="H140" i="3"/>
  <c r="G140" i="3"/>
  <c r="H139" i="3"/>
  <c r="G139" i="3"/>
  <c r="H138" i="3"/>
  <c r="G138" i="3"/>
  <c r="H137" i="3"/>
  <c r="G137" i="3"/>
  <c r="H136" i="3"/>
  <c r="G136" i="3"/>
  <c r="H135" i="3"/>
  <c r="G135" i="3"/>
  <c r="H134" i="3"/>
  <c r="G134" i="3"/>
  <c r="H133" i="3"/>
  <c r="G133" i="3"/>
  <c r="H132" i="3"/>
  <c r="G132" i="3"/>
  <c r="H131" i="3"/>
  <c r="G131" i="3"/>
  <c r="H130" i="3"/>
  <c r="G130" i="3"/>
  <c r="H129" i="3"/>
  <c r="G129" i="3"/>
  <c r="H128" i="3"/>
  <c r="G128" i="3"/>
  <c r="H127" i="3"/>
  <c r="G127" i="3"/>
  <c r="H126" i="3"/>
  <c r="G126" i="3"/>
  <c r="H125" i="3"/>
  <c r="G125" i="3"/>
  <c r="H124" i="3"/>
  <c r="G124" i="3"/>
  <c r="H123" i="3"/>
  <c r="G123" i="3"/>
  <c r="H122" i="3"/>
  <c r="G122" i="3"/>
  <c r="H121" i="3"/>
  <c r="G121" i="3"/>
  <c r="H120" i="3"/>
  <c r="G120" i="3"/>
  <c r="H119" i="3"/>
  <c r="G119" i="3"/>
  <c r="H118" i="3"/>
  <c r="G118" i="3"/>
  <c r="H117" i="3"/>
  <c r="G117" i="3"/>
  <c r="H116" i="3"/>
  <c r="G116" i="3"/>
  <c r="H115" i="3"/>
  <c r="G115" i="3"/>
  <c r="H114" i="3"/>
  <c r="G114" i="3"/>
  <c r="H113" i="3"/>
  <c r="G113" i="3"/>
  <c r="H112" i="3"/>
  <c r="G112" i="3"/>
  <c r="H111" i="3"/>
  <c r="G111" i="3"/>
  <c r="H110" i="3"/>
  <c r="G110" i="3"/>
  <c r="H109" i="3"/>
  <c r="G109" i="3"/>
  <c r="H108" i="3"/>
  <c r="G108" i="3"/>
  <c r="H107" i="3"/>
  <c r="G107" i="3"/>
  <c r="H106" i="3"/>
  <c r="G106" i="3"/>
  <c r="H105" i="3"/>
  <c r="G105" i="3"/>
  <c r="H104" i="3"/>
  <c r="G104" i="3"/>
  <c r="H103" i="3"/>
  <c r="G103" i="3"/>
  <c r="H102" i="3"/>
  <c r="G102" i="3"/>
  <c r="H101" i="3"/>
  <c r="G101" i="3"/>
  <c r="H100" i="3"/>
  <c r="G100" i="3"/>
  <c r="H99" i="3"/>
  <c r="G99" i="3"/>
  <c r="H98" i="3"/>
  <c r="G98" i="3"/>
  <c r="H97" i="3"/>
  <c r="G97" i="3"/>
  <c r="H96" i="3"/>
  <c r="G96" i="3"/>
  <c r="H95" i="3"/>
  <c r="G95" i="3"/>
  <c r="H94" i="3"/>
  <c r="G94" i="3"/>
  <c r="H93" i="3"/>
  <c r="G93" i="3"/>
  <c r="H92" i="3"/>
  <c r="G92" i="3"/>
  <c r="H91" i="3"/>
  <c r="G91" i="3"/>
  <c r="H90" i="3"/>
  <c r="G90" i="3"/>
  <c r="H89" i="3"/>
  <c r="G89" i="3"/>
  <c r="H88" i="3"/>
  <c r="G88" i="3"/>
  <c r="H87" i="3"/>
  <c r="G87" i="3"/>
  <c r="H86" i="3"/>
  <c r="G86" i="3"/>
  <c r="H85" i="3"/>
  <c r="G85" i="3"/>
  <c r="H84" i="3"/>
  <c r="G84" i="3"/>
  <c r="H83" i="3"/>
  <c r="G83" i="3"/>
  <c r="H82" i="3"/>
  <c r="G82" i="3"/>
  <c r="H81" i="3"/>
  <c r="G81" i="3"/>
  <c r="H80" i="3"/>
  <c r="G80" i="3"/>
  <c r="H79" i="3"/>
  <c r="G79" i="3"/>
  <c r="H78" i="3"/>
  <c r="G78" i="3"/>
  <c r="H77" i="3"/>
  <c r="G77" i="3"/>
  <c r="H76" i="3"/>
  <c r="G76" i="3"/>
  <c r="H75" i="3"/>
  <c r="G75" i="3"/>
  <c r="H74" i="3"/>
  <c r="G74" i="3"/>
  <c r="H73" i="3"/>
  <c r="G73" i="3"/>
  <c r="H72" i="3"/>
  <c r="G72" i="3"/>
  <c r="H71" i="3"/>
  <c r="G71" i="3"/>
  <c r="H70" i="3"/>
  <c r="G70" i="3"/>
  <c r="H69" i="3"/>
  <c r="G69" i="3"/>
  <c r="H68" i="3"/>
  <c r="G68" i="3"/>
  <c r="H67" i="3"/>
  <c r="G67" i="3"/>
  <c r="H66" i="3"/>
  <c r="G66" i="3"/>
  <c r="H65" i="3"/>
  <c r="G65" i="3"/>
  <c r="H64" i="3"/>
  <c r="G64" i="3"/>
  <c r="H63" i="3"/>
  <c r="G63" i="3"/>
  <c r="H62" i="3"/>
  <c r="G62" i="3"/>
  <c r="H61" i="3"/>
  <c r="G61" i="3"/>
  <c r="H60" i="3"/>
  <c r="G60" i="3"/>
  <c r="H59" i="3"/>
  <c r="G59" i="3"/>
  <c r="H58" i="3"/>
  <c r="G58" i="3"/>
  <c r="H57" i="3"/>
  <c r="G57" i="3"/>
  <c r="H56" i="3"/>
  <c r="G56" i="3"/>
  <c r="H55" i="3"/>
  <c r="G55" i="3"/>
  <c r="H54" i="3"/>
  <c r="G54" i="3"/>
  <c r="H53" i="3"/>
  <c r="G53" i="3"/>
  <c r="H52" i="3"/>
  <c r="G52" i="3"/>
  <c r="H51" i="3"/>
  <c r="G51" i="3"/>
  <c r="H50" i="3"/>
  <c r="G50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H23" i="3"/>
  <c r="G23" i="3"/>
  <c r="H22" i="3"/>
  <c r="G22" i="3"/>
  <c r="H21" i="3"/>
  <c r="G21" i="3"/>
  <c r="H20" i="3"/>
  <c r="G20" i="3"/>
  <c r="H19" i="3"/>
  <c r="G19" i="3"/>
  <c r="H18" i="3"/>
  <c r="G18" i="3"/>
  <c r="H17" i="3"/>
  <c r="G17" i="3"/>
  <c r="H16" i="3"/>
  <c r="G16" i="3"/>
  <c r="H15" i="3"/>
  <c r="G15" i="3"/>
  <c r="H14" i="3"/>
  <c r="G14" i="3"/>
  <c r="H13" i="3"/>
  <c r="G13" i="3"/>
  <c r="H12" i="3"/>
  <c r="G12" i="3"/>
  <c r="H11" i="3"/>
  <c r="G11" i="3"/>
  <c r="H10" i="3"/>
  <c r="G10" i="3"/>
  <c r="H9" i="3"/>
  <c r="G9" i="3"/>
  <c r="H8" i="3"/>
  <c r="G8" i="3"/>
  <c r="H7" i="3"/>
  <c r="G7" i="3"/>
  <c r="H6" i="3"/>
  <c r="G6" i="3"/>
  <c r="H5" i="3"/>
  <c r="G5" i="3"/>
  <c r="H4" i="3"/>
  <c r="G4" i="3"/>
  <c r="H1" i="3"/>
  <c r="G1" i="3"/>
  <c r="C1" i="3"/>
  <c r="B1" i="3"/>
  <c r="H203" i="2"/>
  <c r="G203" i="2"/>
  <c r="H202" i="2"/>
  <c r="G202" i="2"/>
  <c r="H201" i="2"/>
  <c r="G201" i="2"/>
  <c r="H200" i="2"/>
  <c r="G200" i="2"/>
  <c r="H199" i="2"/>
  <c r="G199" i="2"/>
  <c r="H198" i="2"/>
  <c r="G198" i="2"/>
  <c r="H197" i="2"/>
  <c r="G197" i="2"/>
  <c r="H196" i="2"/>
  <c r="G196" i="2"/>
  <c r="H195" i="2"/>
  <c r="G195" i="2"/>
  <c r="H194" i="2"/>
  <c r="G194" i="2"/>
  <c r="H193" i="2"/>
  <c r="G193" i="2"/>
  <c r="H192" i="2"/>
  <c r="G192" i="2"/>
  <c r="H191" i="2"/>
  <c r="G191" i="2"/>
  <c r="H190" i="2"/>
  <c r="G190" i="2"/>
  <c r="H189" i="2"/>
  <c r="G189" i="2"/>
  <c r="H188" i="2"/>
  <c r="G188" i="2"/>
  <c r="H187" i="2"/>
  <c r="G187" i="2"/>
  <c r="H186" i="2"/>
  <c r="G186" i="2"/>
  <c r="H185" i="2"/>
  <c r="G185" i="2"/>
  <c r="H184" i="2"/>
  <c r="G184" i="2"/>
  <c r="H183" i="2"/>
  <c r="G183" i="2"/>
  <c r="H182" i="2"/>
  <c r="G182" i="2"/>
  <c r="H181" i="2"/>
  <c r="G181" i="2"/>
  <c r="H180" i="2"/>
  <c r="G180" i="2"/>
  <c r="H179" i="2"/>
  <c r="G179" i="2"/>
  <c r="H178" i="2"/>
  <c r="G178" i="2"/>
  <c r="H177" i="2"/>
  <c r="G177" i="2"/>
  <c r="H176" i="2"/>
  <c r="G176" i="2"/>
  <c r="H175" i="2"/>
  <c r="G175" i="2"/>
  <c r="H174" i="2"/>
  <c r="G174" i="2"/>
  <c r="H173" i="2"/>
  <c r="G173" i="2"/>
  <c r="H172" i="2"/>
  <c r="G172" i="2"/>
  <c r="H171" i="2"/>
  <c r="G171" i="2"/>
  <c r="H170" i="2"/>
  <c r="G170" i="2"/>
  <c r="H169" i="2"/>
  <c r="G169" i="2"/>
  <c r="H168" i="2"/>
  <c r="G168" i="2"/>
  <c r="H167" i="2"/>
  <c r="G167" i="2"/>
  <c r="H166" i="2"/>
  <c r="G166" i="2"/>
  <c r="H165" i="2"/>
  <c r="G165" i="2"/>
  <c r="H164" i="2"/>
  <c r="G164" i="2"/>
  <c r="H163" i="2"/>
  <c r="G163" i="2"/>
  <c r="H162" i="2"/>
  <c r="G162" i="2"/>
  <c r="H161" i="2"/>
  <c r="G161" i="2"/>
  <c r="H160" i="2"/>
  <c r="G160" i="2"/>
  <c r="H159" i="2"/>
  <c r="G159" i="2"/>
  <c r="H158" i="2"/>
  <c r="G158" i="2"/>
  <c r="H157" i="2"/>
  <c r="G157" i="2"/>
  <c r="H156" i="2"/>
  <c r="G156" i="2"/>
  <c r="H155" i="2"/>
  <c r="G155" i="2"/>
  <c r="H154" i="2"/>
  <c r="G154" i="2"/>
  <c r="H153" i="2"/>
  <c r="G153" i="2"/>
  <c r="H152" i="2"/>
  <c r="G152" i="2"/>
  <c r="H151" i="2"/>
  <c r="G151" i="2"/>
  <c r="H150" i="2"/>
  <c r="G150" i="2"/>
  <c r="H149" i="2"/>
  <c r="G149" i="2"/>
  <c r="H148" i="2"/>
  <c r="G148" i="2"/>
  <c r="H147" i="2"/>
  <c r="G147" i="2"/>
  <c r="H146" i="2"/>
  <c r="G146" i="2"/>
  <c r="H145" i="2"/>
  <c r="G145" i="2"/>
  <c r="H144" i="2"/>
  <c r="G144" i="2"/>
  <c r="H143" i="2"/>
  <c r="G143" i="2"/>
  <c r="H142" i="2"/>
  <c r="G142" i="2"/>
  <c r="H141" i="2"/>
  <c r="G141" i="2"/>
  <c r="H140" i="2"/>
  <c r="G140" i="2"/>
  <c r="H139" i="2"/>
  <c r="G139" i="2"/>
  <c r="H138" i="2"/>
  <c r="G138" i="2"/>
  <c r="H137" i="2"/>
  <c r="G137" i="2"/>
  <c r="H136" i="2"/>
  <c r="G136" i="2"/>
  <c r="H135" i="2"/>
  <c r="G135" i="2"/>
  <c r="H134" i="2"/>
  <c r="G134" i="2"/>
  <c r="H133" i="2"/>
  <c r="G133" i="2"/>
  <c r="H132" i="2"/>
  <c r="G132" i="2"/>
  <c r="H131" i="2"/>
  <c r="G131" i="2"/>
  <c r="H130" i="2"/>
  <c r="G130" i="2"/>
  <c r="H129" i="2"/>
  <c r="G129" i="2"/>
  <c r="H128" i="2"/>
  <c r="G128" i="2"/>
  <c r="H127" i="2"/>
  <c r="G127" i="2"/>
  <c r="H126" i="2"/>
  <c r="G126" i="2"/>
  <c r="H125" i="2"/>
  <c r="G125" i="2"/>
  <c r="H124" i="2"/>
  <c r="G124" i="2"/>
  <c r="H123" i="2"/>
  <c r="G123" i="2"/>
  <c r="H122" i="2"/>
  <c r="G122" i="2"/>
  <c r="H121" i="2"/>
  <c r="G121" i="2"/>
  <c r="H120" i="2"/>
  <c r="G120" i="2"/>
  <c r="H119" i="2"/>
  <c r="G119" i="2"/>
  <c r="H118" i="2"/>
  <c r="G118" i="2"/>
  <c r="H117" i="2"/>
  <c r="G117" i="2"/>
  <c r="H116" i="2"/>
  <c r="G116" i="2"/>
  <c r="H115" i="2"/>
  <c r="G115" i="2"/>
  <c r="H114" i="2"/>
  <c r="G114" i="2"/>
  <c r="H113" i="2"/>
  <c r="G113" i="2"/>
  <c r="H112" i="2"/>
  <c r="G112" i="2"/>
  <c r="H111" i="2"/>
  <c r="G111" i="2"/>
  <c r="H110" i="2"/>
  <c r="G110" i="2"/>
  <c r="H109" i="2"/>
  <c r="G109" i="2"/>
  <c r="H108" i="2"/>
  <c r="G108" i="2"/>
  <c r="H107" i="2"/>
  <c r="G107" i="2"/>
  <c r="H106" i="2"/>
  <c r="G106" i="2"/>
  <c r="H105" i="2"/>
  <c r="G105" i="2"/>
  <c r="H104" i="2"/>
  <c r="G104" i="2"/>
  <c r="H103" i="2"/>
  <c r="G103" i="2"/>
  <c r="H102" i="2"/>
  <c r="G102" i="2"/>
  <c r="H101" i="2"/>
  <c r="G101" i="2"/>
  <c r="H100" i="2"/>
  <c r="G100" i="2"/>
  <c r="H99" i="2"/>
  <c r="G99" i="2"/>
  <c r="H98" i="2"/>
  <c r="G98" i="2"/>
  <c r="H97" i="2"/>
  <c r="G97" i="2"/>
  <c r="H96" i="2"/>
  <c r="G96" i="2"/>
  <c r="H95" i="2"/>
  <c r="G95" i="2"/>
  <c r="H94" i="2"/>
  <c r="G94" i="2"/>
  <c r="H93" i="2"/>
  <c r="G93" i="2"/>
  <c r="H92" i="2"/>
  <c r="G92" i="2"/>
  <c r="H91" i="2"/>
  <c r="G91" i="2"/>
  <c r="H90" i="2"/>
  <c r="G90" i="2"/>
  <c r="H89" i="2"/>
  <c r="G89" i="2"/>
  <c r="H88" i="2"/>
  <c r="G88" i="2"/>
  <c r="H87" i="2"/>
  <c r="G87" i="2"/>
  <c r="H86" i="2"/>
  <c r="G86" i="2"/>
  <c r="H85" i="2"/>
  <c r="G85" i="2"/>
  <c r="H84" i="2"/>
  <c r="G84" i="2"/>
  <c r="H83" i="2"/>
  <c r="G83" i="2"/>
  <c r="H82" i="2"/>
  <c r="G82" i="2"/>
  <c r="H81" i="2"/>
  <c r="G81" i="2"/>
  <c r="H80" i="2"/>
  <c r="G80" i="2"/>
  <c r="H79" i="2"/>
  <c r="G79" i="2"/>
  <c r="H78" i="2"/>
  <c r="G78" i="2"/>
  <c r="H77" i="2"/>
  <c r="G77" i="2"/>
  <c r="H76" i="2"/>
  <c r="G76" i="2"/>
  <c r="H75" i="2"/>
  <c r="G75" i="2"/>
  <c r="H74" i="2"/>
  <c r="G74" i="2"/>
  <c r="H73" i="2"/>
  <c r="G73" i="2"/>
  <c r="H72" i="2"/>
  <c r="G72" i="2"/>
  <c r="H71" i="2"/>
  <c r="G71" i="2"/>
  <c r="H70" i="2"/>
  <c r="G70" i="2"/>
  <c r="H69" i="2"/>
  <c r="G69" i="2"/>
  <c r="H68" i="2"/>
  <c r="G68" i="2"/>
  <c r="H67" i="2"/>
  <c r="G67" i="2"/>
  <c r="H66" i="2"/>
  <c r="G66" i="2"/>
  <c r="H65" i="2"/>
  <c r="G65" i="2"/>
  <c r="H64" i="2"/>
  <c r="G64" i="2"/>
  <c r="H63" i="2"/>
  <c r="G63" i="2"/>
  <c r="H62" i="2"/>
  <c r="G62" i="2"/>
  <c r="H61" i="2"/>
  <c r="G61" i="2"/>
  <c r="H60" i="2"/>
  <c r="G60" i="2"/>
  <c r="H59" i="2"/>
  <c r="G59" i="2"/>
  <c r="H58" i="2"/>
  <c r="G58" i="2"/>
  <c r="H57" i="2"/>
  <c r="G57" i="2"/>
  <c r="H56" i="2"/>
  <c r="G56" i="2"/>
  <c r="H55" i="2"/>
  <c r="G55" i="2"/>
  <c r="H54" i="2"/>
  <c r="G54" i="2"/>
  <c r="H53" i="2"/>
  <c r="G53" i="2"/>
  <c r="H52" i="2"/>
  <c r="G52" i="2"/>
  <c r="H51" i="2"/>
  <c r="G51" i="2"/>
  <c r="H50" i="2"/>
  <c r="G50" i="2"/>
  <c r="H49" i="2"/>
  <c r="G49" i="2"/>
  <c r="H48" i="2"/>
  <c r="G48" i="2"/>
  <c r="H47" i="2"/>
  <c r="G47" i="2"/>
  <c r="H46" i="2"/>
  <c r="G46" i="2"/>
  <c r="H45" i="2"/>
  <c r="G45" i="2"/>
  <c r="H44" i="2"/>
  <c r="G44" i="2"/>
  <c r="H43" i="2"/>
  <c r="G43" i="2"/>
  <c r="H42" i="2"/>
  <c r="G42" i="2"/>
  <c r="H41" i="2"/>
  <c r="G41" i="2"/>
  <c r="H40" i="2"/>
  <c r="G40" i="2"/>
  <c r="H39" i="2"/>
  <c r="G39" i="2"/>
  <c r="H38" i="2"/>
  <c r="G38" i="2"/>
  <c r="H37" i="2"/>
  <c r="G37" i="2"/>
  <c r="H36" i="2"/>
  <c r="G36" i="2"/>
  <c r="H35" i="2"/>
  <c r="G35" i="2"/>
  <c r="H34" i="2"/>
  <c r="G34" i="2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6" i="2"/>
  <c r="G6" i="2"/>
  <c r="H5" i="2"/>
  <c r="G5" i="2"/>
  <c r="H4" i="2"/>
  <c r="G4" i="2"/>
  <c r="H1" i="2"/>
  <c r="G1" i="2"/>
  <c r="C1" i="2"/>
  <c r="B1" i="2"/>
  <c r="D16" i="1"/>
  <c r="C16" i="1"/>
  <c r="B16" i="1"/>
  <c r="D15" i="1"/>
  <c r="C15" i="1"/>
  <c r="B15" i="1"/>
  <c r="D14" i="1"/>
  <c r="C14" i="1"/>
  <c r="B14" i="1"/>
  <c r="D13" i="1"/>
  <c r="C13" i="1"/>
  <c r="B13" i="1"/>
  <c r="E9" i="1"/>
  <c r="C9" i="1"/>
  <c r="A9" i="1"/>
</calcChain>
</file>

<file path=xl/sharedStrings.xml><?xml version="1.0" encoding="utf-8"?>
<sst xmlns="http://schemas.openxmlformats.org/spreadsheetml/2006/main" count="115" uniqueCount="86">
  <si>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</si>
  <si>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</si>
  <si>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</si>
  <si>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</si>
  <si>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</si>
  <si>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</si>
  <si>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</si>
  <si>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</si>
  <si>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</si>
  <si>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</si>
  <si>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</si>
  <si>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</si>
  <si>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</si>
  <si>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</si>
  <si>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</si>
  <si>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</si>
  <si>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</si>
  <si>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</si>
  <si>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</si>
  <si>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</si>
  <si>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I.C. SQUINZANO</t>
  </si>
  <si>
    <t>73018 SQUINZANO (LE) - VIA BRINDISI N. 7 - C.F. 93058220752 C.M. LEIC87000R</t>
  </si>
  <si>
    <t>2024</t>
  </si>
  <si>
    <t>FPA 7/23 del 12/12/2023</t>
  </si>
  <si>
    <t>34 PA del 27/12/2023</t>
  </si>
  <si>
    <t>1024008106 del 12/01/2024</t>
  </si>
  <si>
    <t>FATTPA 1_24 del 16/01/2024</t>
  </si>
  <si>
    <t>1024041524 del 08/02/2024</t>
  </si>
  <si>
    <t>1024065262 del 07/03/2024</t>
  </si>
  <si>
    <t>16/2024 del 07/03/2024</t>
  </si>
  <si>
    <t>89606885 del 23/02/2024</t>
  </si>
  <si>
    <t>6 del 07/03/2024</t>
  </si>
  <si>
    <t>1024097320 del 09/04/2024</t>
  </si>
  <si>
    <t>FATTPA 4_24 del 18/04/2024</t>
  </si>
  <si>
    <t>22 del 23/04/2024</t>
  </si>
  <si>
    <t>1024123967 del 06/05/2024</t>
  </si>
  <si>
    <t>47 del 30/04/2024</t>
  </si>
  <si>
    <t>25 del 08/05/2024</t>
  </si>
  <si>
    <t>FATTPA 32_24 del 27/04/2024</t>
  </si>
  <si>
    <t>99 del 02/05/2024</t>
  </si>
  <si>
    <t>6/5/2 del 03/05/2024</t>
  </si>
  <si>
    <t>156-2024 del 08/03/2024</t>
  </si>
  <si>
    <t>FATTPA 44_24 del 11/05/2024</t>
  </si>
  <si>
    <t>7/5/2 del 14/05/2024</t>
  </si>
  <si>
    <t>7/PA del 13/05/2024</t>
  </si>
  <si>
    <t>44PA del 14/05/2024</t>
  </si>
  <si>
    <t>3/001 del 15/05/2024</t>
  </si>
  <si>
    <t>FPA 7/24 del 16/05/2024</t>
  </si>
  <si>
    <t>13/pa del 20/05/2024</t>
  </si>
  <si>
    <t>2/TES del 10/05/2024</t>
  </si>
  <si>
    <t>21 del 16/05/2024</t>
  </si>
  <si>
    <t>428 del 22/05/2024</t>
  </si>
  <si>
    <t>18 del 04/06/2024</t>
  </si>
  <si>
    <t>7 PA del 14/05/2024</t>
  </si>
  <si>
    <t>45PA del 21/05/2024</t>
  </si>
  <si>
    <t>189_PA del 31/05/2024</t>
  </si>
  <si>
    <t>4170/FVIAC del 27/05/2024</t>
  </si>
  <si>
    <t>FPA 74/24 del 06/04/2024</t>
  </si>
  <si>
    <t>FPA 128/24 del 05/06/2024</t>
  </si>
  <si>
    <t>147 del 25/05/2024</t>
  </si>
  <si>
    <t>24 del 10/06/2024</t>
  </si>
  <si>
    <t>49/CAST del 17/06/2024</t>
  </si>
  <si>
    <t>01 /PA del 14/05/2024</t>
  </si>
  <si>
    <t>1024174474 del 04/07/2024</t>
  </si>
  <si>
    <t>1000241500008777 del 30/06/2024</t>
  </si>
  <si>
    <t>97 del 28/06/2024</t>
  </si>
  <si>
    <t>FPA 4/24 del 09/07/2024</t>
  </si>
  <si>
    <t>14S_PA/2024 del 08/07/2024</t>
  </si>
  <si>
    <t>24 del 23/07/2024</t>
  </si>
  <si>
    <t>FATTPA 6_24 del 11/07/2024</t>
  </si>
  <si>
    <t>322 del 19/09/2024</t>
  </si>
  <si>
    <t>736-2024 del 20/09/2024</t>
  </si>
  <si>
    <t>A20020241000024979 del 30/09/2024</t>
  </si>
  <si>
    <t>12 PA del 15/10/2024</t>
  </si>
  <si>
    <t>FATTPA 9_24 del 13/11/2024</t>
  </si>
  <si>
    <t>1010928638 del 26/11/2024</t>
  </si>
  <si>
    <t>304 del 17/11/2024</t>
  </si>
  <si>
    <t>47/ PA del 28/10/2024</t>
  </si>
  <si>
    <t>667-2024 del 28/10/2024</t>
  </si>
  <si>
    <t>FPA 19/24 del 27/11/2024</t>
  </si>
  <si>
    <t>1000241500015078 del 30/11/2024</t>
  </si>
  <si>
    <t>24095 del 08/10/2024</t>
  </si>
  <si>
    <t>1024299877 del 04/12/2024</t>
  </si>
  <si>
    <t>86S_PA/2024 del 13/12/2024</t>
  </si>
  <si>
    <t>3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</si>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</sst>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scheme val="minor"/>
    </font>
    <font>
      <sz val="11"/>
      <color theme="0"/>
      <name val="Calibri"/>
      <scheme val="minor"/>
    </font>
    <font>
      <b/>
      <sz val="11"/>
      <color theme="1"/>
      <name val="Calibri"/>
      <scheme val="minor"/>
    </font>
    <font>
      <b/>
      <sz val="14"/>
      <color theme="1"/>
      <name val="Calibri"/>
      <scheme val="minor"/>
    </font>
    <font>
      <b/>
      <sz val="16"/>
      <color theme="1"/>
      <name val="Calibri"/>
      <scheme val="minor"/>
    </font>
    <font>
      <b/>
      <sz val="12"/>
      <color theme="1"/>
      <name val="Calibri"/>
      <scheme val="minor"/>
    </font>
    <font>
      <sz val="10"/>
      <color theme="1"/>
      <name val="Calibri"/>
      <scheme val="minor"/>
    </font>
    <font>
      <sz val="16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2" fontId="0" fillId="0" borderId="0" xfId="0" applyNumberFormat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wrapText="1"/>
    </xf>
    <xf numFmtId="4" fontId="0" fillId="0" borderId="1" xfId="0" applyNumberFormat="1" applyFont="1" applyFill="1" applyBorder="1" applyAlignment="1" applyProtection="1"/>
    <xf numFmtId="14" fontId="0" fillId="0" borderId="1" xfId="0" applyNumberFormat="1" applyFont="1" applyFill="1" applyBorder="1" applyAlignment="1" applyProtection="1">
      <alignment horizontal="center"/>
    </xf>
    <xf numFmtId="16" fontId="0" fillId="0" borderId="1" xfId="0" applyNumberFormat="1" applyFont="1" applyFill="1" applyBorder="1" applyAlignment="1" applyProtection="1">
      <alignment horizontal="center"/>
    </xf>
    <xf numFmtId="4" fontId="0" fillId="0" borderId="0" xfId="0" applyNumberFormat="1" applyFont="1" applyFill="1" applyBorder="1" applyAlignment="1" applyProtection="1"/>
    <xf numFmtId="164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center" vertical="center"/>
    </xf>
    <xf numFmtId="2" fontId="3" fillId="0" borderId="0" xfId="0" applyNumberFormat="1" applyFont="1" applyFill="1" applyBorder="1" applyAlignment="1" applyProtection="1">
      <alignment horizontal="center" vertical="center"/>
    </xf>
    <xf numFmtId="0" fontId="0" fillId="3" borderId="3" xfId="0" applyNumberFormat="1" applyFont="1" applyFill="1" applyBorder="1" applyAlignment="1" applyProtection="1">
      <alignment horizontal="center" vertical="center"/>
    </xf>
    <xf numFmtId="0" fontId="0" fillId="3" borderId="4" xfId="0" applyNumberFormat="1" applyFont="1" applyFill="1" applyBorder="1" applyAlignment="1" applyProtection="1">
      <alignment horizontal="center" vertical="center"/>
    </xf>
    <xf numFmtId="0" fontId="0" fillId="3" borderId="5" xfId="0" applyNumberFormat="1" applyFont="1" applyFill="1" applyBorder="1" applyAlignment="1" applyProtection="1">
      <alignment horizontal="center" vertical="center"/>
    </xf>
    <xf numFmtId="0" fontId="6" fillId="3" borderId="5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 vertical="center"/>
    </xf>
    <xf numFmtId="0" fontId="6" fillId="4" borderId="5" xfId="0" applyNumberFormat="1" applyFont="1" applyFill="1" applyBorder="1" applyAlignment="1" applyProtection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/>
    <xf numFmtId="4" fontId="3" fillId="0" borderId="7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7" fillId="3" borderId="9" xfId="0" applyNumberFormat="1" applyFont="1" applyFill="1" applyBorder="1" applyAlignment="1" applyProtection="1">
      <alignment horizontal="center" vertical="center"/>
    </xf>
    <xf numFmtId="0" fontId="7" fillId="3" borderId="10" xfId="0" applyNumberFormat="1" applyFont="1" applyFill="1" applyBorder="1" applyAlignment="1" applyProtection="1">
      <alignment horizontal="center" vertical="center"/>
    </xf>
    <xf numFmtId="0" fontId="7" fillId="3" borderId="11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/>
    </xf>
    <xf numFmtId="2" fontId="3" fillId="0" borderId="7" xfId="0" applyNumberFormat="1" applyFont="1" applyFill="1" applyBorder="1" applyAlignment="1" applyProtection="1">
      <alignment horizontal="center" vertical="center"/>
    </xf>
    <xf numFmtId="2" fontId="3" fillId="0" borderId="13" xfId="0" applyNumberFormat="1" applyFont="1" applyFill="1" applyBorder="1" applyAlignment="1" applyProtection="1">
      <alignment horizontal="center" vertical="center"/>
    </xf>
    <xf numFmtId="0" fontId="7" fillId="3" borderId="14" xfId="0" applyNumberFormat="1" applyFont="1" applyFill="1" applyBorder="1" applyAlignment="1" applyProtection="1">
      <alignment horizontal="center" vertical="center"/>
    </xf>
    <xf numFmtId="0" fontId="7" fillId="3" borderId="15" xfId="0" applyNumberFormat="1" applyFont="1" applyFill="1" applyBorder="1" applyAlignment="1" applyProtection="1">
      <alignment horizontal="center" vertical="center"/>
    </xf>
    <xf numFmtId="0" fontId="7" fillId="3" borderId="16" xfId="0" applyNumberFormat="1" applyFont="1" applyFill="1" applyBorder="1" applyAlignment="1" applyProtection="1">
      <alignment horizontal="center" vertical="center"/>
    </xf>
    <xf numFmtId="0" fontId="0" fillId="3" borderId="9" xfId="0" applyNumberFormat="1" applyFont="1" applyFill="1" applyBorder="1" applyAlignment="1" applyProtection="1">
      <alignment horizontal="center" vertical="center"/>
    </xf>
    <xf numFmtId="0" fontId="0" fillId="3" borderId="17" xfId="0" applyNumberFormat="1" applyFont="1" applyFill="1" applyBorder="1" applyAlignment="1" applyProtection="1">
      <alignment horizontal="center" vertical="center"/>
    </xf>
    <xf numFmtId="0" fontId="0" fillId="3" borderId="18" xfId="0" applyNumberFormat="1" applyFont="1" applyFill="1" applyBorder="1" applyAlignment="1" applyProtection="1">
      <alignment horizontal="center" vertical="center"/>
    </xf>
    <xf numFmtId="0" fontId="0" fillId="3" borderId="18" xfId="0" applyNumberFormat="1" applyFont="1" applyFill="1" applyBorder="1" applyAlignment="1" applyProtection="1">
      <alignment horizontal="center" vertical="center" wrapText="1"/>
    </xf>
    <xf numFmtId="0" fontId="0" fillId="3" borderId="11" xfId="0" applyNumberFormat="1" applyFont="1" applyFill="1" applyBorder="1" applyAlignment="1" applyProtection="1">
      <alignment horizontal="center" vertical="center" wrapText="1"/>
    </xf>
    <xf numFmtId="0" fontId="2" fillId="2" borderId="18" xfId="0" applyNumberFormat="1" applyFont="1" applyFill="1" applyBorder="1" applyAlignment="1" applyProtection="1">
      <alignment horizontal="center" vertical="center" wrapText="1"/>
    </xf>
    <xf numFmtId="0" fontId="0" fillId="0" borderId="17" xfId="0" applyNumberFormat="1" applyFont="1" applyFill="1" applyBorder="1" applyAlignment="1" applyProtection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162465</xdr:colOff>
      <xdr:row>0</xdr:row>
      <xdr:rowOff>114598</xdr:rowOff>
    </xdr:from>
    <xdr:to>
      <xdr:col>0</xdr:col>
      <xdr:colOff>904996</xdr:colOff>
      <xdr:row>4</xdr:row>
      <xdr:rowOff>104477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workbookViewId="0">
      <selection activeCell="F16" sqref="F16"/>
    </sheetView>
  </sheetViews>
  <sheetFormatPr defaultColWidth="9.140625" defaultRowHeight="15" x14ac:dyDescent="0.25"/>
  <cols>
    <col min="1" max="1" width="17.5703125" customWidth="1"/>
    <col min="2" max="4" width="16.5703125" customWidth="1"/>
    <col min="5" max="5" width="14.85546875" customWidth="1"/>
    <col min="6" max="6" width="16.5703125" customWidth="1"/>
    <col min="7" max="7" width="36.5703125" customWidth="1"/>
    <col min="8" max="8" width="9.140625" customWidth="1"/>
  </cols>
  <sheetData>
    <row r="1" spans="1:9" x14ac:dyDescent="0.25">
      <c r="A1" s="2"/>
    </row>
    <row r="2" spans="1:9" ht="15.95" customHeight="1" x14ac:dyDescent="0.3">
      <c r="B2" s="3" t="s">
        <v>20</v>
      </c>
    </row>
    <row r="3" spans="1:9" ht="12.75" customHeight="1" x14ac:dyDescent="0.25">
      <c r="B3" t="s">
        <v>21</v>
      </c>
    </row>
    <row r="4" spans="1:9" ht="15.75" thickBot="1" x14ac:dyDescent="0.3"/>
    <row r="5" spans="1:9" ht="18" customHeight="1" thickBot="1" x14ac:dyDescent="0.4">
      <c r="B5" s="6" t="s">
        <v>17</v>
      </c>
      <c r="F5" s="15" t="s">
        <v>22</v>
      </c>
    </row>
    <row r="7" spans="1:9" s="17" customFormat="1" ht="24.95" customHeight="1" x14ac:dyDescent="0.35">
      <c r="A7" s="34" t="s">
        <v>1</v>
      </c>
      <c r="B7" s="35"/>
      <c r="C7" s="35"/>
      <c r="D7" s="35"/>
      <c r="E7" s="35"/>
      <c r="F7" s="36"/>
    </row>
    <row r="8" spans="1:9" ht="30.75" customHeight="1" x14ac:dyDescent="0.25">
      <c r="A8" s="43" t="s">
        <v>0</v>
      </c>
      <c r="B8" s="44"/>
      <c r="C8" s="45" t="s">
        <v>5</v>
      </c>
      <c r="D8" s="44"/>
      <c r="E8" s="46" t="s">
        <v>11</v>
      </c>
      <c r="F8" s="47"/>
    </row>
    <row r="9" spans="1:9" ht="29.25" customHeight="1" thickBot="1" x14ac:dyDescent="0.3">
      <c r="A9" s="37">
        <f>SUM(B13:B16)</f>
        <v>66</v>
      </c>
      <c r="B9" s="33"/>
      <c r="C9" s="32">
        <f>SUM(C13:C16)</f>
        <v>141130.09000000003</v>
      </c>
      <c r="D9" s="33"/>
      <c r="E9" s="38">
        <f>('Trimestre 1'!H1+'Trimestre 2'!H1+'Trimestre 3'!H1+'Trimestre 4'!H1)/C9</f>
        <v>-0.83799301764776013</v>
      </c>
      <c r="F9" s="39"/>
    </row>
    <row r="10" spans="1:9" ht="20.100000000000001" customHeight="1" thickBot="1" x14ac:dyDescent="0.3">
      <c r="A10" s="18"/>
      <c r="B10" s="18"/>
      <c r="C10" s="19"/>
      <c r="D10" s="18"/>
      <c r="E10" s="20"/>
      <c r="F10" s="27"/>
    </row>
    <row r="11" spans="1:9" s="17" customFormat="1" ht="24.95" customHeight="1" x14ac:dyDescent="0.35">
      <c r="A11" s="40" t="s">
        <v>2</v>
      </c>
      <c r="B11" s="41"/>
      <c r="C11" s="41"/>
      <c r="D11" s="41"/>
      <c r="E11" s="41"/>
      <c r="F11" s="42"/>
    </row>
    <row r="12" spans="1:9" ht="46.5" customHeight="1" x14ac:dyDescent="0.25">
      <c r="A12" s="21" t="s">
        <v>3</v>
      </c>
      <c r="B12" s="22" t="s">
        <v>0</v>
      </c>
      <c r="C12" s="23" t="s">
        <v>5</v>
      </c>
      <c r="D12" s="24" t="s">
        <v>12</v>
      </c>
      <c r="E12" s="28" t="s">
        <v>18</v>
      </c>
      <c r="F12" s="29" t="s">
        <v>19</v>
      </c>
    </row>
    <row r="13" spans="1:9" ht="22.5" customHeight="1" x14ac:dyDescent="0.25">
      <c r="A13" s="25" t="s">
        <v>13</v>
      </c>
      <c r="B13" s="14">
        <f>'Trimestre 1'!C1</f>
        <v>9</v>
      </c>
      <c r="C13" s="26">
        <f>'Trimestre 1'!B1</f>
        <v>4964.01</v>
      </c>
      <c r="D13" s="26">
        <f>'Trimestre 1'!G1</f>
        <v>-4.4784559257535737</v>
      </c>
      <c r="E13" s="26">
        <v>205.92</v>
      </c>
      <c r="F13" s="30">
        <v>1</v>
      </c>
      <c r="G13" s="4"/>
      <c r="H13" s="5"/>
      <c r="I13" s="5"/>
    </row>
    <row r="14" spans="1:9" ht="22.5" customHeight="1" x14ac:dyDescent="0.25">
      <c r="A14" s="25" t="s">
        <v>14</v>
      </c>
      <c r="B14" s="14">
        <f>'Trimestre 2'!C1</f>
        <v>33</v>
      </c>
      <c r="C14" s="26">
        <f>'Trimestre 2'!B1</f>
        <v>90509.970000000016</v>
      </c>
      <c r="D14" s="26">
        <f>'Trimestre 2'!G1</f>
        <v>2.4532227775569919</v>
      </c>
      <c r="E14" s="26">
        <v>68700.59</v>
      </c>
      <c r="F14" s="30">
        <v>12</v>
      </c>
    </row>
    <row r="15" spans="1:9" ht="22.5" customHeight="1" x14ac:dyDescent="0.25">
      <c r="A15" s="25" t="s">
        <v>15</v>
      </c>
      <c r="B15" s="14">
        <f>'Trimestre 3'!C1</f>
        <v>10</v>
      </c>
      <c r="C15" s="26">
        <f>'Trimestre 3'!B1</f>
        <v>14092.19</v>
      </c>
      <c r="D15" s="26">
        <f>'Trimestre 3'!G1</f>
        <v>-14.363460186103081</v>
      </c>
      <c r="E15" s="26">
        <v>60475.37</v>
      </c>
      <c r="F15" s="30" t="s">
        <v>84</v>
      </c>
    </row>
    <row r="16" spans="1:9" ht="21.75" customHeight="1" x14ac:dyDescent="0.25">
      <c r="A16" s="25" t="s">
        <v>16</v>
      </c>
      <c r="B16" s="14">
        <f>'Trimestre 4'!C1</f>
        <v>14</v>
      </c>
      <c r="C16" s="26">
        <f>'Trimestre 4'!B1</f>
        <v>31563.919999999998</v>
      </c>
      <c r="D16" s="26">
        <f>'Trimestre 4'!G1</f>
        <v>-3.6644193750332663</v>
      </c>
      <c r="E16" s="26">
        <v>60875.37</v>
      </c>
      <c r="F16" s="30" t="s">
        <v>85</v>
      </c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65533" verticalDpi="6553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3"/>
  <sheetViews>
    <sheetView workbookViewId="0"/>
  </sheetViews>
  <sheetFormatPr defaultColWidth="9.140625" defaultRowHeight="15" x14ac:dyDescent="0.2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 x14ac:dyDescent="0.25">
      <c r="B1" s="12">
        <f>SUM(B4:B195)</f>
        <v>4964.01</v>
      </c>
      <c r="C1" s="31">
        <f>COUNTA(A4:A203)</f>
        <v>9</v>
      </c>
      <c r="G1" s="13">
        <f>IF(B1&lt;&gt;0,H1/B1,0)</f>
        <v>-4.4784559257535737</v>
      </c>
      <c r="H1" s="12">
        <f>SUM(H4:H195)</f>
        <v>-22231.1</v>
      </c>
    </row>
    <row r="3" spans="1:8" s="8" customFormat="1" ht="45" x14ac:dyDescent="0.25">
      <c r="A3" s="7" t="s">
        <v>4</v>
      </c>
      <c r="B3" s="7" t="s">
        <v>5</v>
      </c>
      <c r="C3" s="7" t="s">
        <v>6</v>
      </c>
      <c r="D3" s="7" t="s">
        <v>7</v>
      </c>
      <c r="E3" s="48" t="s">
        <v>10</v>
      </c>
      <c r="F3" s="49"/>
      <c r="G3" s="7" t="s">
        <v>8</v>
      </c>
      <c r="H3" s="7" t="s">
        <v>9</v>
      </c>
    </row>
    <row r="4" spans="1:8" x14ac:dyDescent="0.25">
      <c r="A4" s="16" t="s">
        <v>23</v>
      </c>
      <c r="B4" s="9">
        <v>1800</v>
      </c>
      <c r="C4" s="10">
        <v>45303</v>
      </c>
      <c r="D4" s="10">
        <v>45316</v>
      </c>
      <c r="E4" s="10"/>
      <c r="F4" s="10"/>
      <c r="G4" s="1">
        <f>D4-C4-(F4-E4)</f>
        <v>13</v>
      </c>
      <c r="H4" s="9">
        <f>B4*G4</f>
        <v>23400</v>
      </c>
    </row>
    <row r="5" spans="1:8" x14ac:dyDescent="0.25">
      <c r="A5" s="16" t="s">
        <v>24</v>
      </c>
      <c r="B5" s="9">
        <v>64.75</v>
      </c>
      <c r="C5" s="10">
        <v>45319</v>
      </c>
      <c r="D5" s="10">
        <v>45316</v>
      </c>
      <c r="E5" s="10"/>
      <c r="F5" s="10"/>
      <c r="G5" s="1">
        <f t="shared" ref="G5:G68" si="0">D5-C5-(F5-E5)</f>
        <v>-3</v>
      </c>
      <c r="H5" s="9">
        <f t="shared" ref="H5:H68" si="1">B5*G5</f>
        <v>-194.25</v>
      </c>
    </row>
    <row r="6" spans="1:8" x14ac:dyDescent="0.25">
      <c r="A6" s="16" t="s">
        <v>25</v>
      </c>
      <c r="B6" s="9">
        <v>23.54</v>
      </c>
      <c r="C6" s="10">
        <v>45339</v>
      </c>
      <c r="D6" s="10">
        <v>45330</v>
      </c>
      <c r="E6" s="10"/>
      <c r="F6" s="10"/>
      <c r="G6" s="1">
        <f t="shared" si="0"/>
        <v>-9</v>
      </c>
      <c r="H6" s="9">
        <f t="shared" si="1"/>
        <v>-211.86</v>
      </c>
    </row>
    <row r="7" spans="1:8" x14ac:dyDescent="0.25">
      <c r="A7" s="16" t="s">
        <v>26</v>
      </c>
      <c r="B7" s="9">
        <v>414.4</v>
      </c>
      <c r="C7" s="10">
        <v>45340</v>
      </c>
      <c r="D7" s="10">
        <v>45330</v>
      </c>
      <c r="E7" s="10"/>
      <c r="F7" s="10"/>
      <c r="G7" s="1">
        <f t="shared" si="0"/>
        <v>-10</v>
      </c>
      <c r="H7" s="9">
        <f t="shared" si="1"/>
        <v>-4144</v>
      </c>
    </row>
    <row r="8" spans="1:8" x14ac:dyDescent="0.25">
      <c r="A8" s="16" t="s">
        <v>27</v>
      </c>
      <c r="B8" s="9">
        <v>68.87</v>
      </c>
      <c r="C8" s="10">
        <v>45364</v>
      </c>
      <c r="D8" s="10">
        <v>45342</v>
      </c>
      <c r="E8" s="10"/>
      <c r="F8" s="10"/>
      <c r="G8" s="1">
        <f t="shared" si="0"/>
        <v>-22</v>
      </c>
      <c r="H8" s="9">
        <f t="shared" si="1"/>
        <v>-1515.14</v>
      </c>
    </row>
    <row r="9" spans="1:8" x14ac:dyDescent="0.25">
      <c r="A9" s="16" t="s">
        <v>28</v>
      </c>
      <c r="B9" s="9">
        <v>16.45</v>
      </c>
      <c r="C9" s="10">
        <v>45392</v>
      </c>
      <c r="D9" s="10">
        <v>45379</v>
      </c>
      <c r="E9" s="10"/>
      <c r="F9" s="10"/>
      <c r="G9" s="1">
        <f t="shared" si="0"/>
        <v>-13</v>
      </c>
      <c r="H9" s="9">
        <f t="shared" si="1"/>
        <v>-213.85</v>
      </c>
    </row>
    <row r="10" spans="1:8" x14ac:dyDescent="0.25">
      <c r="A10" s="16" t="s">
        <v>29</v>
      </c>
      <c r="B10" s="9">
        <v>880</v>
      </c>
      <c r="C10" s="10">
        <v>45399</v>
      </c>
      <c r="D10" s="10">
        <v>45379</v>
      </c>
      <c r="E10" s="10"/>
      <c r="F10" s="10"/>
      <c r="G10" s="1">
        <f t="shared" si="0"/>
        <v>-20</v>
      </c>
      <c r="H10" s="9">
        <f t="shared" si="1"/>
        <v>-17600</v>
      </c>
    </row>
    <row r="11" spans="1:8" x14ac:dyDescent="0.25">
      <c r="A11" s="16" t="s">
        <v>30</v>
      </c>
      <c r="B11" s="9">
        <v>936</v>
      </c>
      <c r="C11" s="10">
        <v>45386</v>
      </c>
      <c r="D11" s="10">
        <v>45379</v>
      </c>
      <c r="E11" s="10"/>
      <c r="F11" s="10"/>
      <c r="G11" s="1">
        <f t="shared" si="0"/>
        <v>-7</v>
      </c>
      <c r="H11" s="9">
        <f t="shared" si="1"/>
        <v>-6552</v>
      </c>
    </row>
    <row r="12" spans="1:8" x14ac:dyDescent="0.25">
      <c r="A12" s="16" t="s">
        <v>31</v>
      </c>
      <c r="B12" s="9">
        <v>760</v>
      </c>
      <c r="C12" s="10">
        <v>45399</v>
      </c>
      <c r="D12" s="10">
        <v>45379</v>
      </c>
      <c r="E12" s="10"/>
      <c r="F12" s="10"/>
      <c r="G12" s="1">
        <f t="shared" si="0"/>
        <v>-20</v>
      </c>
      <c r="H12" s="9">
        <f t="shared" si="1"/>
        <v>-15200</v>
      </c>
    </row>
    <row r="13" spans="1:8" x14ac:dyDescent="0.25">
      <c r="A13" s="16"/>
      <c r="B13" s="9"/>
      <c r="C13" s="10"/>
      <c r="D13" s="10"/>
      <c r="E13" s="10"/>
      <c r="F13" s="10"/>
      <c r="G13" s="1">
        <f t="shared" si="0"/>
        <v>0</v>
      </c>
      <c r="H13" s="9">
        <f t="shared" si="1"/>
        <v>0</v>
      </c>
    </row>
    <row r="14" spans="1:8" x14ac:dyDescent="0.25">
      <c r="A14" s="16"/>
      <c r="B14" s="9"/>
      <c r="C14" s="10"/>
      <c r="D14" s="10"/>
      <c r="E14" s="10"/>
      <c r="F14" s="10"/>
      <c r="G14" s="1">
        <f t="shared" si="0"/>
        <v>0</v>
      </c>
      <c r="H14" s="9">
        <f t="shared" si="1"/>
        <v>0</v>
      </c>
    </row>
    <row r="15" spans="1:8" x14ac:dyDescent="0.25">
      <c r="A15" s="16"/>
      <c r="B15" s="9"/>
      <c r="C15" s="10"/>
      <c r="D15" s="10"/>
      <c r="E15" s="10"/>
      <c r="F15" s="10"/>
      <c r="G15" s="1">
        <f t="shared" si="0"/>
        <v>0</v>
      </c>
      <c r="H15" s="9">
        <f t="shared" si="1"/>
        <v>0</v>
      </c>
    </row>
    <row r="16" spans="1:8" x14ac:dyDescent="0.25">
      <c r="A16" s="16"/>
      <c r="B16" s="9"/>
      <c r="C16" s="10"/>
      <c r="D16" s="10"/>
      <c r="E16" s="10"/>
      <c r="F16" s="10"/>
      <c r="G16" s="1">
        <f t="shared" si="0"/>
        <v>0</v>
      </c>
      <c r="H16" s="9">
        <f t="shared" si="1"/>
        <v>0</v>
      </c>
    </row>
    <row r="17" spans="1:8" x14ac:dyDescent="0.25">
      <c r="A17" s="16"/>
      <c r="B17" s="9"/>
      <c r="C17" s="10"/>
      <c r="D17" s="10"/>
      <c r="E17" s="10"/>
      <c r="F17" s="10"/>
      <c r="G17" s="1">
        <f t="shared" si="0"/>
        <v>0</v>
      </c>
      <c r="H17" s="9">
        <f t="shared" si="1"/>
        <v>0</v>
      </c>
    </row>
    <row r="18" spans="1:8" x14ac:dyDescent="0.25">
      <c r="A18" s="16"/>
      <c r="B18" s="9"/>
      <c r="C18" s="10"/>
      <c r="D18" s="10"/>
      <c r="E18" s="10"/>
      <c r="F18" s="10"/>
      <c r="G18" s="1">
        <f t="shared" si="0"/>
        <v>0</v>
      </c>
      <c r="H18" s="9">
        <f t="shared" si="1"/>
        <v>0</v>
      </c>
    </row>
    <row r="19" spans="1:8" x14ac:dyDescent="0.25">
      <c r="A19" s="16"/>
      <c r="B19" s="9"/>
      <c r="C19" s="10"/>
      <c r="D19" s="10"/>
      <c r="E19" s="10"/>
      <c r="F19" s="10"/>
      <c r="G19" s="1">
        <f t="shared" si="0"/>
        <v>0</v>
      </c>
      <c r="H19" s="9">
        <f t="shared" si="1"/>
        <v>0</v>
      </c>
    </row>
    <row r="20" spans="1:8" x14ac:dyDescent="0.25">
      <c r="A20" s="16"/>
      <c r="B20" s="9"/>
      <c r="C20" s="10"/>
      <c r="D20" s="10"/>
      <c r="E20" s="10"/>
      <c r="F20" s="10"/>
      <c r="G20" s="1">
        <f t="shared" si="0"/>
        <v>0</v>
      </c>
      <c r="H20" s="9">
        <f t="shared" si="1"/>
        <v>0</v>
      </c>
    </row>
    <row r="21" spans="1:8" x14ac:dyDescent="0.25">
      <c r="A21" s="16"/>
      <c r="B21" s="9"/>
      <c r="C21" s="10"/>
      <c r="D21" s="10"/>
      <c r="E21" s="10"/>
      <c r="F21" s="10"/>
      <c r="G21" s="1">
        <f t="shared" si="0"/>
        <v>0</v>
      </c>
      <c r="H21" s="9">
        <f t="shared" si="1"/>
        <v>0</v>
      </c>
    </row>
    <row r="22" spans="1:8" x14ac:dyDescent="0.25">
      <c r="A22" s="16"/>
      <c r="B22" s="9"/>
      <c r="C22" s="10"/>
      <c r="D22" s="10"/>
      <c r="E22" s="10"/>
      <c r="F22" s="10"/>
      <c r="G22" s="1">
        <f t="shared" si="0"/>
        <v>0</v>
      </c>
      <c r="H22" s="9">
        <f t="shared" si="1"/>
        <v>0</v>
      </c>
    </row>
    <row r="23" spans="1:8" x14ac:dyDescent="0.25">
      <c r="A23" s="16"/>
      <c r="B23" s="9"/>
      <c r="C23" s="10"/>
      <c r="D23" s="10"/>
      <c r="E23" s="10"/>
      <c r="F23" s="10"/>
      <c r="G23" s="1">
        <f t="shared" si="0"/>
        <v>0</v>
      </c>
      <c r="H23" s="9">
        <f t="shared" si="1"/>
        <v>0</v>
      </c>
    </row>
    <row r="24" spans="1:8" x14ac:dyDescent="0.25">
      <c r="A24" s="16"/>
      <c r="B24" s="9"/>
      <c r="C24" s="10"/>
      <c r="D24" s="10"/>
      <c r="E24" s="10"/>
      <c r="F24" s="10"/>
      <c r="G24" s="1">
        <f t="shared" si="0"/>
        <v>0</v>
      </c>
      <c r="H24" s="9">
        <f t="shared" si="1"/>
        <v>0</v>
      </c>
    </row>
    <row r="25" spans="1:8" x14ac:dyDescent="0.25">
      <c r="A25" s="16"/>
      <c r="B25" s="9"/>
      <c r="C25" s="10"/>
      <c r="D25" s="10"/>
      <c r="E25" s="10"/>
      <c r="F25" s="10"/>
      <c r="G25" s="1">
        <f t="shared" si="0"/>
        <v>0</v>
      </c>
      <c r="H25" s="9">
        <f t="shared" si="1"/>
        <v>0</v>
      </c>
    </row>
    <row r="26" spans="1:8" x14ac:dyDescent="0.25">
      <c r="A26" s="16"/>
      <c r="B26" s="9"/>
      <c r="C26" s="10"/>
      <c r="D26" s="10"/>
      <c r="E26" s="10"/>
      <c r="F26" s="10"/>
      <c r="G26" s="1">
        <f t="shared" si="0"/>
        <v>0</v>
      </c>
      <c r="H26" s="9">
        <f t="shared" si="1"/>
        <v>0</v>
      </c>
    </row>
    <row r="27" spans="1:8" x14ac:dyDescent="0.25">
      <c r="A27" s="16"/>
      <c r="B27" s="9"/>
      <c r="C27" s="10"/>
      <c r="D27" s="10"/>
      <c r="E27" s="10"/>
      <c r="F27" s="10"/>
      <c r="G27" s="1">
        <f t="shared" si="0"/>
        <v>0</v>
      </c>
      <c r="H27" s="9">
        <f t="shared" si="1"/>
        <v>0</v>
      </c>
    </row>
    <row r="28" spans="1:8" x14ac:dyDescent="0.25">
      <c r="A28" s="16"/>
      <c r="B28" s="9"/>
      <c r="C28" s="10"/>
      <c r="D28" s="10"/>
      <c r="E28" s="10"/>
      <c r="F28" s="10"/>
      <c r="G28" s="1">
        <f t="shared" si="0"/>
        <v>0</v>
      </c>
      <c r="H28" s="9">
        <f t="shared" si="1"/>
        <v>0</v>
      </c>
    </row>
    <row r="29" spans="1:8" x14ac:dyDescent="0.25">
      <c r="A29" s="16"/>
      <c r="B29" s="9"/>
      <c r="C29" s="10"/>
      <c r="D29" s="10"/>
      <c r="E29" s="10"/>
      <c r="F29" s="10"/>
      <c r="G29" s="1">
        <f t="shared" si="0"/>
        <v>0</v>
      </c>
      <c r="H29" s="9">
        <f t="shared" si="1"/>
        <v>0</v>
      </c>
    </row>
    <row r="30" spans="1:8" x14ac:dyDescent="0.25">
      <c r="A30" s="16"/>
      <c r="B30" s="9"/>
      <c r="C30" s="10"/>
      <c r="D30" s="10"/>
      <c r="E30" s="10"/>
      <c r="F30" s="10"/>
      <c r="G30" s="1">
        <f t="shared" si="0"/>
        <v>0</v>
      </c>
      <c r="H30" s="9">
        <f t="shared" si="1"/>
        <v>0</v>
      </c>
    </row>
    <row r="31" spans="1:8" x14ac:dyDescent="0.25">
      <c r="A31" s="16"/>
      <c r="B31" s="9"/>
      <c r="C31" s="10"/>
      <c r="D31" s="10"/>
      <c r="E31" s="10"/>
      <c r="F31" s="10"/>
      <c r="G31" s="1">
        <f t="shared" si="0"/>
        <v>0</v>
      </c>
      <c r="H31" s="9">
        <f t="shared" si="1"/>
        <v>0</v>
      </c>
    </row>
    <row r="32" spans="1:8" x14ac:dyDescent="0.25">
      <c r="A32" s="16"/>
      <c r="B32" s="9"/>
      <c r="C32" s="10"/>
      <c r="D32" s="10"/>
      <c r="E32" s="10"/>
      <c r="F32" s="10"/>
      <c r="G32" s="1">
        <f t="shared" si="0"/>
        <v>0</v>
      </c>
      <c r="H32" s="9">
        <f t="shared" si="1"/>
        <v>0</v>
      </c>
    </row>
    <row r="33" spans="1:8" x14ac:dyDescent="0.25">
      <c r="A33" s="16"/>
      <c r="B33" s="9"/>
      <c r="C33" s="10"/>
      <c r="D33" s="10"/>
      <c r="E33" s="10"/>
      <c r="F33" s="10"/>
      <c r="G33" s="1">
        <f t="shared" si="0"/>
        <v>0</v>
      </c>
      <c r="H33" s="9">
        <f t="shared" si="1"/>
        <v>0</v>
      </c>
    </row>
    <row r="34" spans="1:8" x14ac:dyDescent="0.25">
      <c r="A34" s="16"/>
      <c r="B34" s="9"/>
      <c r="C34" s="10"/>
      <c r="D34" s="10"/>
      <c r="E34" s="10"/>
      <c r="F34" s="10"/>
      <c r="G34" s="1">
        <f t="shared" si="0"/>
        <v>0</v>
      </c>
      <c r="H34" s="9">
        <f t="shared" si="1"/>
        <v>0</v>
      </c>
    </row>
    <row r="35" spans="1:8" x14ac:dyDescent="0.25">
      <c r="A35" s="16"/>
      <c r="B35" s="9"/>
      <c r="C35" s="10"/>
      <c r="D35" s="10"/>
      <c r="E35" s="10"/>
      <c r="F35" s="10"/>
      <c r="G35" s="1">
        <f t="shared" si="0"/>
        <v>0</v>
      </c>
      <c r="H35" s="9">
        <f t="shared" si="1"/>
        <v>0</v>
      </c>
    </row>
    <row r="36" spans="1:8" x14ac:dyDescent="0.25">
      <c r="A36" s="16"/>
      <c r="B36" s="9"/>
      <c r="C36" s="10"/>
      <c r="D36" s="10"/>
      <c r="E36" s="10"/>
      <c r="F36" s="10"/>
      <c r="G36" s="1">
        <f t="shared" si="0"/>
        <v>0</v>
      </c>
      <c r="H36" s="9">
        <f t="shared" si="1"/>
        <v>0</v>
      </c>
    </row>
    <row r="37" spans="1:8" x14ac:dyDescent="0.25">
      <c r="A37" s="16"/>
      <c r="B37" s="9"/>
      <c r="C37" s="10"/>
      <c r="D37" s="10"/>
      <c r="E37" s="10"/>
      <c r="F37" s="10"/>
      <c r="G37" s="1">
        <f t="shared" si="0"/>
        <v>0</v>
      </c>
      <c r="H37" s="9">
        <f t="shared" si="1"/>
        <v>0</v>
      </c>
    </row>
    <row r="38" spans="1:8" x14ac:dyDescent="0.25">
      <c r="A38" s="16"/>
      <c r="B38" s="9"/>
      <c r="C38" s="10"/>
      <c r="D38" s="10"/>
      <c r="E38" s="10"/>
      <c r="F38" s="10"/>
      <c r="G38" s="1">
        <f t="shared" si="0"/>
        <v>0</v>
      </c>
      <c r="H38" s="9">
        <f t="shared" si="1"/>
        <v>0</v>
      </c>
    </row>
    <row r="39" spans="1:8" x14ac:dyDescent="0.25">
      <c r="A39" s="16"/>
      <c r="B39" s="9"/>
      <c r="C39" s="10"/>
      <c r="D39" s="10"/>
      <c r="E39" s="10"/>
      <c r="F39" s="10"/>
      <c r="G39" s="1">
        <f t="shared" si="0"/>
        <v>0</v>
      </c>
      <c r="H39" s="9">
        <f t="shared" si="1"/>
        <v>0</v>
      </c>
    </row>
    <row r="40" spans="1:8" x14ac:dyDescent="0.25">
      <c r="A40" s="16"/>
      <c r="B40" s="9"/>
      <c r="C40" s="10"/>
      <c r="D40" s="10"/>
      <c r="E40" s="10"/>
      <c r="F40" s="10"/>
      <c r="G40" s="1">
        <f t="shared" si="0"/>
        <v>0</v>
      </c>
      <c r="H40" s="9">
        <f t="shared" si="1"/>
        <v>0</v>
      </c>
    </row>
    <row r="41" spans="1:8" x14ac:dyDescent="0.25">
      <c r="A41" s="16"/>
      <c r="B41" s="9"/>
      <c r="C41" s="10"/>
      <c r="D41" s="10"/>
      <c r="E41" s="10"/>
      <c r="F41" s="10"/>
      <c r="G41" s="1">
        <f t="shared" si="0"/>
        <v>0</v>
      </c>
      <c r="H41" s="9">
        <f t="shared" si="1"/>
        <v>0</v>
      </c>
    </row>
    <row r="42" spans="1:8" x14ac:dyDescent="0.25">
      <c r="A42" s="16"/>
      <c r="B42" s="9"/>
      <c r="C42" s="10"/>
      <c r="D42" s="10"/>
      <c r="E42" s="10"/>
      <c r="F42" s="10"/>
      <c r="G42" s="1">
        <f t="shared" si="0"/>
        <v>0</v>
      </c>
      <c r="H42" s="9">
        <f t="shared" si="1"/>
        <v>0</v>
      </c>
    </row>
    <row r="43" spans="1:8" x14ac:dyDescent="0.25">
      <c r="A43" s="16"/>
      <c r="B43" s="9"/>
      <c r="C43" s="10"/>
      <c r="D43" s="10"/>
      <c r="E43" s="10"/>
      <c r="F43" s="10"/>
      <c r="G43" s="1">
        <f t="shared" si="0"/>
        <v>0</v>
      </c>
      <c r="H43" s="9">
        <f t="shared" si="1"/>
        <v>0</v>
      </c>
    </row>
    <row r="44" spans="1:8" x14ac:dyDescent="0.25">
      <c r="A44" s="16"/>
      <c r="B44" s="9"/>
      <c r="C44" s="10"/>
      <c r="D44" s="10"/>
      <c r="E44" s="10"/>
      <c r="F44" s="10"/>
      <c r="G44" s="1">
        <f t="shared" si="0"/>
        <v>0</v>
      </c>
      <c r="H44" s="9">
        <f t="shared" si="1"/>
        <v>0</v>
      </c>
    </row>
    <row r="45" spans="1:8" x14ac:dyDescent="0.25">
      <c r="A45" s="16"/>
      <c r="B45" s="9"/>
      <c r="C45" s="10"/>
      <c r="D45" s="10"/>
      <c r="E45" s="10"/>
      <c r="F45" s="10"/>
      <c r="G45" s="1">
        <f t="shared" si="0"/>
        <v>0</v>
      </c>
      <c r="H45" s="9">
        <f t="shared" si="1"/>
        <v>0</v>
      </c>
    </row>
    <row r="46" spans="1:8" x14ac:dyDescent="0.25">
      <c r="A46" s="16"/>
      <c r="B46" s="9"/>
      <c r="C46" s="10"/>
      <c r="D46" s="10"/>
      <c r="E46" s="10"/>
      <c r="F46" s="10"/>
      <c r="G46" s="1">
        <f t="shared" si="0"/>
        <v>0</v>
      </c>
      <c r="H46" s="9">
        <f t="shared" si="1"/>
        <v>0</v>
      </c>
    </row>
    <row r="47" spans="1:8" x14ac:dyDescent="0.25">
      <c r="A47" s="16"/>
      <c r="B47" s="9"/>
      <c r="C47" s="10"/>
      <c r="D47" s="10"/>
      <c r="E47" s="10"/>
      <c r="F47" s="10"/>
      <c r="G47" s="1">
        <f t="shared" si="0"/>
        <v>0</v>
      </c>
      <c r="H47" s="9">
        <f t="shared" si="1"/>
        <v>0</v>
      </c>
    </row>
    <row r="48" spans="1:8" x14ac:dyDescent="0.25">
      <c r="A48" s="16"/>
      <c r="B48" s="9"/>
      <c r="C48" s="10"/>
      <c r="D48" s="10"/>
      <c r="E48" s="10"/>
      <c r="F48" s="10"/>
      <c r="G48" s="1">
        <f t="shared" si="0"/>
        <v>0</v>
      </c>
      <c r="H48" s="9">
        <f t="shared" si="1"/>
        <v>0</v>
      </c>
    </row>
    <row r="49" spans="1:8" x14ac:dyDescent="0.25">
      <c r="A49" s="16"/>
      <c r="B49" s="9"/>
      <c r="C49" s="10"/>
      <c r="D49" s="10"/>
      <c r="E49" s="10"/>
      <c r="F49" s="10"/>
      <c r="G49" s="1">
        <f t="shared" si="0"/>
        <v>0</v>
      </c>
      <c r="H49" s="9">
        <f t="shared" si="1"/>
        <v>0</v>
      </c>
    </row>
    <row r="50" spans="1:8" x14ac:dyDescent="0.25">
      <c r="A50" s="16"/>
      <c r="B50" s="9"/>
      <c r="C50" s="10"/>
      <c r="D50" s="10"/>
      <c r="E50" s="10"/>
      <c r="F50" s="10"/>
      <c r="G50" s="1">
        <f t="shared" si="0"/>
        <v>0</v>
      </c>
      <c r="H50" s="9">
        <f t="shared" si="1"/>
        <v>0</v>
      </c>
    </row>
    <row r="51" spans="1:8" x14ac:dyDescent="0.25">
      <c r="A51" s="16"/>
      <c r="B51" s="9"/>
      <c r="C51" s="10"/>
      <c r="D51" s="10"/>
      <c r="E51" s="10"/>
      <c r="F51" s="10"/>
      <c r="G51" s="1">
        <f t="shared" si="0"/>
        <v>0</v>
      </c>
      <c r="H51" s="9">
        <f t="shared" si="1"/>
        <v>0</v>
      </c>
    </row>
    <row r="52" spans="1:8" x14ac:dyDescent="0.25">
      <c r="A52" s="16"/>
      <c r="B52" s="9"/>
      <c r="C52" s="10"/>
      <c r="D52" s="10"/>
      <c r="E52" s="10"/>
      <c r="F52" s="10"/>
      <c r="G52" s="1">
        <f t="shared" si="0"/>
        <v>0</v>
      </c>
      <c r="H52" s="9">
        <f t="shared" si="1"/>
        <v>0</v>
      </c>
    </row>
    <row r="53" spans="1:8" x14ac:dyDescent="0.25">
      <c r="A53" s="16"/>
      <c r="B53" s="9"/>
      <c r="C53" s="10"/>
      <c r="D53" s="10"/>
      <c r="E53" s="10"/>
      <c r="F53" s="10"/>
      <c r="G53" s="1">
        <f t="shared" si="0"/>
        <v>0</v>
      </c>
      <c r="H53" s="9">
        <f t="shared" si="1"/>
        <v>0</v>
      </c>
    </row>
    <row r="54" spans="1:8" x14ac:dyDescent="0.25">
      <c r="A54" s="16"/>
      <c r="B54" s="9"/>
      <c r="C54" s="10"/>
      <c r="D54" s="10"/>
      <c r="E54" s="10"/>
      <c r="F54" s="10"/>
      <c r="G54" s="1">
        <f t="shared" si="0"/>
        <v>0</v>
      </c>
      <c r="H54" s="9">
        <f t="shared" si="1"/>
        <v>0</v>
      </c>
    </row>
    <row r="55" spans="1:8" x14ac:dyDescent="0.25">
      <c r="A55" s="16"/>
      <c r="B55" s="9"/>
      <c r="C55" s="10"/>
      <c r="D55" s="10"/>
      <c r="E55" s="10"/>
      <c r="F55" s="10"/>
      <c r="G55" s="1">
        <f t="shared" si="0"/>
        <v>0</v>
      </c>
      <c r="H55" s="9">
        <f t="shared" si="1"/>
        <v>0</v>
      </c>
    </row>
    <row r="56" spans="1:8" x14ac:dyDescent="0.25">
      <c r="A56" s="16"/>
      <c r="B56" s="9"/>
      <c r="C56" s="10"/>
      <c r="D56" s="10"/>
      <c r="E56" s="10"/>
      <c r="F56" s="10"/>
      <c r="G56" s="1">
        <f t="shared" si="0"/>
        <v>0</v>
      </c>
      <c r="H56" s="9">
        <f t="shared" si="1"/>
        <v>0</v>
      </c>
    </row>
    <row r="57" spans="1:8" x14ac:dyDescent="0.25">
      <c r="A57" s="16"/>
      <c r="B57" s="9"/>
      <c r="C57" s="10"/>
      <c r="D57" s="10"/>
      <c r="E57" s="10"/>
      <c r="F57" s="10"/>
      <c r="G57" s="1">
        <f t="shared" si="0"/>
        <v>0</v>
      </c>
      <c r="H57" s="9">
        <f t="shared" si="1"/>
        <v>0</v>
      </c>
    </row>
    <row r="58" spans="1:8" x14ac:dyDescent="0.25">
      <c r="A58" s="16"/>
      <c r="B58" s="9"/>
      <c r="C58" s="10"/>
      <c r="D58" s="10"/>
      <c r="E58" s="10"/>
      <c r="F58" s="10"/>
      <c r="G58" s="1">
        <f t="shared" si="0"/>
        <v>0</v>
      </c>
      <c r="H58" s="9">
        <f t="shared" si="1"/>
        <v>0</v>
      </c>
    </row>
    <row r="59" spans="1:8" x14ac:dyDescent="0.25">
      <c r="A59" s="16"/>
      <c r="B59" s="9"/>
      <c r="C59" s="10"/>
      <c r="D59" s="10"/>
      <c r="E59" s="10"/>
      <c r="F59" s="10"/>
      <c r="G59" s="1">
        <f t="shared" si="0"/>
        <v>0</v>
      </c>
      <c r="H59" s="9">
        <f t="shared" si="1"/>
        <v>0</v>
      </c>
    </row>
    <row r="60" spans="1:8" x14ac:dyDescent="0.25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 x14ac:dyDescent="0.25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 x14ac:dyDescent="0.25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 x14ac:dyDescent="0.25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 x14ac:dyDescent="0.25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 x14ac:dyDescent="0.25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 x14ac:dyDescent="0.25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 x14ac:dyDescent="0.25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 x14ac:dyDescent="0.25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 x14ac:dyDescent="0.25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 x14ac:dyDescent="0.25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 x14ac:dyDescent="0.25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 x14ac:dyDescent="0.25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 x14ac:dyDescent="0.25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 x14ac:dyDescent="0.25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 x14ac:dyDescent="0.25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 x14ac:dyDescent="0.25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 x14ac:dyDescent="0.25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 x14ac:dyDescent="0.25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 x14ac:dyDescent="0.25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 x14ac:dyDescent="0.25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 x14ac:dyDescent="0.25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 x14ac:dyDescent="0.25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 x14ac:dyDescent="0.25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 x14ac:dyDescent="0.25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 x14ac:dyDescent="0.25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 x14ac:dyDescent="0.25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 x14ac:dyDescent="0.25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 x14ac:dyDescent="0.25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 x14ac:dyDescent="0.25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 x14ac:dyDescent="0.25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 x14ac:dyDescent="0.25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 x14ac:dyDescent="0.25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 x14ac:dyDescent="0.25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 x14ac:dyDescent="0.25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 x14ac:dyDescent="0.25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 x14ac:dyDescent="0.25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 x14ac:dyDescent="0.25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 x14ac:dyDescent="0.25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 x14ac:dyDescent="0.25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 x14ac:dyDescent="0.25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 x14ac:dyDescent="0.25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 x14ac:dyDescent="0.25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 x14ac:dyDescent="0.25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 x14ac:dyDescent="0.25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 x14ac:dyDescent="0.25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 x14ac:dyDescent="0.25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 x14ac:dyDescent="0.25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 x14ac:dyDescent="0.25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 x14ac:dyDescent="0.25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 x14ac:dyDescent="0.25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 x14ac:dyDescent="0.25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 x14ac:dyDescent="0.25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 x14ac:dyDescent="0.25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 x14ac:dyDescent="0.25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 x14ac:dyDescent="0.25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 x14ac:dyDescent="0.25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 x14ac:dyDescent="0.25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 x14ac:dyDescent="0.25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 x14ac:dyDescent="0.25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 x14ac:dyDescent="0.25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 x14ac:dyDescent="0.25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 x14ac:dyDescent="0.25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 x14ac:dyDescent="0.25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 x14ac:dyDescent="0.25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 x14ac:dyDescent="0.25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 x14ac:dyDescent="0.25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 x14ac:dyDescent="0.25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 x14ac:dyDescent="0.25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 x14ac:dyDescent="0.25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 x14ac:dyDescent="0.25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 x14ac:dyDescent="0.25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 x14ac:dyDescent="0.25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 x14ac:dyDescent="0.25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 x14ac:dyDescent="0.25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 x14ac:dyDescent="0.25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 x14ac:dyDescent="0.25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 x14ac:dyDescent="0.25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 x14ac:dyDescent="0.25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 x14ac:dyDescent="0.25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 x14ac:dyDescent="0.25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 x14ac:dyDescent="0.25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 x14ac:dyDescent="0.25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 x14ac:dyDescent="0.25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 x14ac:dyDescent="0.25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 x14ac:dyDescent="0.25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 x14ac:dyDescent="0.25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 x14ac:dyDescent="0.25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 x14ac:dyDescent="0.25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 x14ac:dyDescent="0.25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 x14ac:dyDescent="0.25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 x14ac:dyDescent="0.25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 x14ac:dyDescent="0.25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 x14ac:dyDescent="0.25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 x14ac:dyDescent="0.25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 x14ac:dyDescent="0.25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 x14ac:dyDescent="0.25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 x14ac:dyDescent="0.25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 x14ac:dyDescent="0.25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 x14ac:dyDescent="0.25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 x14ac:dyDescent="0.25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 x14ac:dyDescent="0.25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 x14ac:dyDescent="0.25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 x14ac:dyDescent="0.25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 x14ac:dyDescent="0.25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 x14ac:dyDescent="0.25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 x14ac:dyDescent="0.25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 x14ac:dyDescent="0.25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 x14ac:dyDescent="0.25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 x14ac:dyDescent="0.25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 x14ac:dyDescent="0.25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 x14ac:dyDescent="0.25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 x14ac:dyDescent="0.25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 x14ac:dyDescent="0.25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 x14ac:dyDescent="0.25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 x14ac:dyDescent="0.25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 x14ac:dyDescent="0.25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 x14ac:dyDescent="0.25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 x14ac:dyDescent="0.25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 x14ac:dyDescent="0.25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 x14ac:dyDescent="0.25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 x14ac:dyDescent="0.25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 x14ac:dyDescent="0.25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 x14ac:dyDescent="0.25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 x14ac:dyDescent="0.25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 x14ac:dyDescent="0.25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 x14ac:dyDescent="0.25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 x14ac:dyDescent="0.25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 x14ac:dyDescent="0.25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 x14ac:dyDescent="0.25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 x14ac:dyDescent="0.25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 x14ac:dyDescent="0.25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 x14ac:dyDescent="0.25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 x14ac:dyDescent="0.25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 x14ac:dyDescent="0.25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 x14ac:dyDescent="0.25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 x14ac:dyDescent="0.25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 x14ac:dyDescent="0.25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 x14ac:dyDescent="0.25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 x14ac:dyDescent="0.25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 x14ac:dyDescent="0.25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 x14ac:dyDescent="0.25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 x14ac:dyDescent="0.25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 x14ac:dyDescent="0.25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3"/>
  <sheetViews>
    <sheetView workbookViewId="0"/>
  </sheetViews>
  <sheetFormatPr defaultColWidth="9.140625" defaultRowHeight="15" x14ac:dyDescent="0.2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 x14ac:dyDescent="0.25">
      <c r="B1" s="12">
        <f>SUM(B4:B195)</f>
        <v>90509.970000000016</v>
      </c>
      <c r="C1" s="31">
        <f>COUNTA(A4:A203)</f>
        <v>33</v>
      </c>
      <c r="G1" s="13">
        <f>IF(B1&lt;&gt;0,H1/B1,0)</f>
        <v>2.4532227775569919</v>
      </c>
      <c r="H1" s="12">
        <f>SUM(H4:H195)</f>
        <v>222041.12000000002</v>
      </c>
    </row>
    <row r="3" spans="1:8" s="8" customFormat="1" ht="45" x14ac:dyDescent="0.25">
      <c r="A3" s="7" t="s">
        <v>4</v>
      </c>
      <c r="B3" s="7" t="s">
        <v>5</v>
      </c>
      <c r="C3" s="7" t="s">
        <v>6</v>
      </c>
      <c r="D3" s="7" t="s">
        <v>7</v>
      </c>
      <c r="E3" s="48" t="s">
        <v>10</v>
      </c>
      <c r="F3" s="49"/>
      <c r="G3" s="7" t="s">
        <v>8</v>
      </c>
      <c r="H3" s="7" t="s">
        <v>9</v>
      </c>
    </row>
    <row r="4" spans="1:8" x14ac:dyDescent="0.25">
      <c r="A4" s="16" t="s">
        <v>32</v>
      </c>
      <c r="B4" s="9">
        <v>22.15</v>
      </c>
      <c r="C4" s="10">
        <v>45427</v>
      </c>
      <c r="D4" s="10">
        <v>45415</v>
      </c>
      <c r="E4" s="10"/>
      <c r="F4" s="10"/>
      <c r="G4" s="1">
        <f>D4-C4-(F4-E4)</f>
        <v>-12</v>
      </c>
      <c r="H4" s="9">
        <f>B4*G4</f>
        <v>-265.8</v>
      </c>
    </row>
    <row r="5" spans="1:8" x14ac:dyDescent="0.25">
      <c r="A5" s="16" t="s">
        <v>33</v>
      </c>
      <c r="B5" s="9">
        <v>666</v>
      </c>
      <c r="C5" s="10">
        <v>45441</v>
      </c>
      <c r="D5" s="10">
        <v>45415</v>
      </c>
      <c r="E5" s="10"/>
      <c r="F5" s="10"/>
      <c r="G5" s="1">
        <f t="shared" ref="G5:G68" si="0">D5-C5-(F5-E5)</f>
        <v>-26</v>
      </c>
      <c r="H5" s="9">
        <f t="shared" ref="H5:H68" si="1">B5*G5</f>
        <v>-17316</v>
      </c>
    </row>
    <row r="6" spans="1:8" x14ac:dyDescent="0.25">
      <c r="A6" s="16" t="s">
        <v>34</v>
      </c>
      <c r="B6" s="9">
        <v>668.18</v>
      </c>
      <c r="C6" s="10">
        <v>45442</v>
      </c>
      <c r="D6" s="10">
        <v>45415</v>
      </c>
      <c r="E6" s="10"/>
      <c r="F6" s="10"/>
      <c r="G6" s="1">
        <f t="shared" si="0"/>
        <v>-27</v>
      </c>
      <c r="H6" s="9">
        <f t="shared" si="1"/>
        <v>-18040.86</v>
      </c>
    </row>
    <row r="7" spans="1:8" x14ac:dyDescent="0.25">
      <c r="A7" s="16" t="s">
        <v>35</v>
      </c>
      <c r="B7" s="9">
        <v>22.15</v>
      </c>
      <c r="C7" s="10">
        <v>45449</v>
      </c>
      <c r="D7" s="10">
        <v>45429</v>
      </c>
      <c r="E7" s="10"/>
      <c r="F7" s="10"/>
      <c r="G7" s="1">
        <f t="shared" si="0"/>
        <v>-20</v>
      </c>
      <c r="H7" s="9">
        <f t="shared" si="1"/>
        <v>-443</v>
      </c>
    </row>
    <row r="8" spans="1:8" x14ac:dyDescent="0.25">
      <c r="A8" s="16" t="s">
        <v>36</v>
      </c>
      <c r="B8" s="9">
        <v>2471.48</v>
      </c>
      <c r="C8" s="10">
        <v>45456</v>
      </c>
      <c r="D8" s="10">
        <v>45429</v>
      </c>
      <c r="E8" s="10"/>
      <c r="F8" s="10"/>
      <c r="G8" s="1">
        <f t="shared" si="0"/>
        <v>-27</v>
      </c>
      <c r="H8" s="9">
        <f t="shared" si="1"/>
        <v>-66729.960000000006</v>
      </c>
    </row>
    <row r="9" spans="1:8" x14ac:dyDescent="0.25">
      <c r="A9" s="16" t="s">
        <v>37</v>
      </c>
      <c r="B9" s="9">
        <v>490.91</v>
      </c>
      <c r="C9" s="10">
        <v>45451</v>
      </c>
      <c r="D9" s="10">
        <v>45429</v>
      </c>
      <c r="E9" s="10"/>
      <c r="F9" s="10"/>
      <c r="G9" s="1">
        <f t="shared" si="0"/>
        <v>-22</v>
      </c>
      <c r="H9" s="9">
        <f t="shared" si="1"/>
        <v>-10800.02</v>
      </c>
    </row>
    <row r="10" spans="1:8" x14ac:dyDescent="0.25">
      <c r="A10" s="16" t="s">
        <v>38</v>
      </c>
      <c r="B10" s="9">
        <v>636.36</v>
      </c>
      <c r="C10" s="10">
        <v>45442</v>
      </c>
      <c r="D10" s="10">
        <v>45429</v>
      </c>
      <c r="E10" s="10"/>
      <c r="F10" s="10"/>
      <c r="G10" s="1">
        <f t="shared" si="0"/>
        <v>-13</v>
      </c>
      <c r="H10" s="9">
        <f t="shared" si="1"/>
        <v>-8272.68</v>
      </c>
    </row>
    <row r="11" spans="1:8" x14ac:dyDescent="0.25">
      <c r="A11" s="16" t="s">
        <v>39</v>
      </c>
      <c r="B11" s="9">
        <v>1250</v>
      </c>
      <c r="C11" s="10">
        <v>45449</v>
      </c>
      <c r="D11" s="10">
        <v>45429</v>
      </c>
      <c r="E11" s="10"/>
      <c r="F11" s="10"/>
      <c r="G11" s="1">
        <f t="shared" si="0"/>
        <v>-20</v>
      </c>
      <c r="H11" s="9">
        <f t="shared" si="1"/>
        <v>-25000</v>
      </c>
    </row>
    <row r="12" spans="1:8" x14ac:dyDescent="0.25">
      <c r="A12" s="16" t="s">
        <v>39</v>
      </c>
      <c r="B12" s="9">
        <v>500</v>
      </c>
      <c r="C12" s="10">
        <v>45449</v>
      </c>
      <c r="D12" s="10">
        <v>45429</v>
      </c>
      <c r="E12" s="10"/>
      <c r="F12" s="10"/>
      <c r="G12" s="1">
        <f t="shared" si="0"/>
        <v>-20</v>
      </c>
      <c r="H12" s="9">
        <f t="shared" si="1"/>
        <v>-10000</v>
      </c>
    </row>
    <row r="13" spans="1:8" x14ac:dyDescent="0.25">
      <c r="A13" s="16" t="s">
        <v>40</v>
      </c>
      <c r="B13" s="9">
        <v>360</v>
      </c>
      <c r="C13" s="10">
        <v>45449</v>
      </c>
      <c r="D13" s="10">
        <v>45429</v>
      </c>
      <c r="E13" s="10"/>
      <c r="F13" s="10"/>
      <c r="G13" s="1">
        <f t="shared" si="0"/>
        <v>-20</v>
      </c>
      <c r="H13" s="9">
        <f t="shared" si="1"/>
        <v>-7200</v>
      </c>
    </row>
    <row r="14" spans="1:8" x14ac:dyDescent="0.25">
      <c r="A14" s="16" t="s">
        <v>41</v>
      </c>
      <c r="B14" s="9">
        <v>63167.53</v>
      </c>
      <c r="C14" s="10">
        <v>45420</v>
      </c>
      <c r="D14" s="10">
        <v>45433</v>
      </c>
      <c r="E14" s="10"/>
      <c r="F14" s="10"/>
      <c r="G14" s="1">
        <f t="shared" si="0"/>
        <v>13</v>
      </c>
      <c r="H14" s="9">
        <f t="shared" si="1"/>
        <v>821177.89</v>
      </c>
    </row>
    <row r="15" spans="1:8" x14ac:dyDescent="0.25">
      <c r="A15" s="16" t="s">
        <v>42</v>
      </c>
      <c r="B15" s="9">
        <v>454.55</v>
      </c>
      <c r="C15" s="10">
        <v>45459</v>
      </c>
      <c r="D15" s="10">
        <v>45443</v>
      </c>
      <c r="E15" s="10"/>
      <c r="F15" s="10"/>
      <c r="G15" s="1">
        <f t="shared" si="0"/>
        <v>-16</v>
      </c>
      <c r="H15" s="9">
        <f t="shared" si="1"/>
        <v>-7272.8</v>
      </c>
    </row>
    <row r="16" spans="1:8" x14ac:dyDescent="0.25">
      <c r="A16" s="16" t="s">
        <v>43</v>
      </c>
      <c r="B16" s="9">
        <v>255</v>
      </c>
      <c r="C16" s="10">
        <v>45459</v>
      </c>
      <c r="D16" s="10">
        <v>45443</v>
      </c>
      <c r="E16" s="10"/>
      <c r="F16" s="10"/>
      <c r="G16" s="1">
        <f t="shared" si="0"/>
        <v>-16</v>
      </c>
      <c r="H16" s="9">
        <f t="shared" si="1"/>
        <v>-4080</v>
      </c>
    </row>
    <row r="17" spans="1:8" x14ac:dyDescent="0.25">
      <c r="A17" s="16" t="s">
        <v>44</v>
      </c>
      <c r="B17" s="9">
        <v>1710</v>
      </c>
      <c r="C17" s="10">
        <v>45459</v>
      </c>
      <c r="D17" s="10">
        <v>45443</v>
      </c>
      <c r="E17" s="10"/>
      <c r="F17" s="10"/>
      <c r="G17" s="1">
        <f t="shared" si="0"/>
        <v>-16</v>
      </c>
      <c r="H17" s="9">
        <f t="shared" si="1"/>
        <v>-27360</v>
      </c>
    </row>
    <row r="18" spans="1:8" x14ac:dyDescent="0.25">
      <c r="A18" s="16" t="s">
        <v>45</v>
      </c>
      <c r="B18" s="9">
        <v>531.82000000000005</v>
      </c>
      <c r="C18" s="10">
        <v>45459</v>
      </c>
      <c r="D18" s="10">
        <v>45443</v>
      </c>
      <c r="E18" s="10"/>
      <c r="F18" s="10"/>
      <c r="G18" s="1">
        <f t="shared" si="0"/>
        <v>-16</v>
      </c>
      <c r="H18" s="9">
        <f t="shared" si="1"/>
        <v>-8509.1200000000008</v>
      </c>
    </row>
    <row r="19" spans="1:8" x14ac:dyDescent="0.25">
      <c r="A19" s="16" t="s">
        <v>46</v>
      </c>
      <c r="B19" s="9">
        <v>940</v>
      </c>
      <c r="C19" s="10">
        <v>45462</v>
      </c>
      <c r="D19" s="10">
        <v>45443</v>
      </c>
      <c r="E19" s="10"/>
      <c r="F19" s="10"/>
      <c r="G19" s="1">
        <f t="shared" si="0"/>
        <v>-19</v>
      </c>
      <c r="H19" s="9">
        <f t="shared" si="1"/>
        <v>-17860</v>
      </c>
    </row>
    <row r="20" spans="1:8" x14ac:dyDescent="0.25">
      <c r="A20" s="16" t="s">
        <v>47</v>
      </c>
      <c r="B20" s="9">
        <v>351</v>
      </c>
      <c r="C20" s="10">
        <v>45462</v>
      </c>
      <c r="D20" s="10">
        <v>45443</v>
      </c>
      <c r="E20" s="10"/>
      <c r="F20" s="10"/>
      <c r="G20" s="1">
        <f t="shared" si="0"/>
        <v>-19</v>
      </c>
      <c r="H20" s="9">
        <f t="shared" si="1"/>
        <v>-6669</v>
      </c>
    </row>
    <row r="21" spans="1:8" x14ac:dyDescent="0.25">
      <c r="A21" s="16" t="s">
        <v>48</v>
      </c>
      <c r="B21" s="9">
        <v>390</v>
      </c>
      <c r="C21" s="10">
        <v>45465</v>
      </c>
      <c r="D21" s="10">
        <v>45443</v>
      </c>
      <c r="E21" s="10"/>
      <c r="F21" s="10"/>
      <c r="G21" s="1">
        <f t="shared" si="0"/>
        <v>-22</v>
      </c>
      <c r="H21" s="9">
        <f t="shared" si="1"/>
        <v>-8580</v>
      </c>
    </row>
    <row r="22" spans="1:8" x14ac:dyDescent="0.25">
      <c r="A22" s="16" t="s">
        <v>49</v>
      </c>
      <c r="B22" s="9">
        <v>1663.5</v>
      </c>
      <c r="C22" s="10">
        <v>45466</v>
      </c>
      <c r="D22" s="10">
        <v>45443</v>
      </c>
      <c r="E22" s="10"/>
      <c r="F22" s="10"/>
      <c r="G22" s="1">
        <f t="shared" si="0"/>
        <v>-23</v>
      </c>
      <c r="H22" s="9">
        <f t="shared" si="1"/>
        <v>-38260.5</v>
      </c>
    </row>
    <row r="23" spans="1:8" x14ac:dyDescent="0.25">
      <c r="A23" s="16" t="s">
        <v>50</v>
      </c>
      <c r="B23" s="9">
        <v>1450</v>
      </c>
      <c r="C23" s="10">
        <v>45464</v>
      </c>
      <c r="D23" s="10">
        <v>45443</v>
      </c>
      <c r="E23" s="10"/>
      <c r="F23" s="10"/>
      <c r="G23" s="1">
        <f t="shared" si="0"/>
        <v>-21</v>
      </c>
      <c r="H23" s="9">
        <f t="shared" si="1"/>
        <v>-30450</v>
      </c>
    </row>
    <row r="24" spans="1:8" x14ac:dyDescent="0.25">
      <c r="A24" s="16" t="s">
        <v>50</v>
      </c>
      <c r="B24" s="9">
        <v>2250</v>
      </c>
      <c r="C24" s="10">
        <v>45464</v>
      </c>
      <c r="D24" s="10">
        <v>45443</v>
      </c>
      <c r="E24" s="10"/>
      <c r="F24" s="10"/>
      <c r="G24" s="1">
        <f t="shared" si="0"/>
        <v>-21</v>
      </c>
      <c r="H24" s="9">
        <f t="shared" si="1"/>
        <v>-47250</v>
      </c>
    </row>
    <row r="25" spans="1:8" x14ac:dyDescent="0.25">
      <c r="A25" s="16" t="s">
        <v>51</v>
      </c>
      <c r="B25" s="9">
        <v>1400</v>
      </c>
      <c r="C25" s="10">
        <v>45466</v>
      </c>
      <c r="D25" s="10">
        <v>45443</v>
      </c>
      <c r="E25" s="10"/>
      <c r="F25" s="10"/>
      <c r="G25" s="1">
        <f t="shared" si="0"/>
        <v>-23</v>
      </c>
      <c r="H25" s="9">
        <f t="shared" si="1"/>
        <v>-32200</v>
      </c>
    </row>
    <row r="26" spans="1:8" x14ac:dyDescent="0.25">
      <c r="A26" s="16" t="s">
        <v>51</v>
      </c>
      <c r="B26" s="9">
        <v>2380</v>
      </c>
      <c r="C26" s="10">
        <v>45466</v>
      </c>
      <c r="D26" s="10">
        <v>45443</v>
      </c>
      <c r="E26" s="10"/>
      <c r="F26" s="10"/>
      <c r="G26" s="1">
        <f t="shared" si="0"/>
        <v>-23</v>
      </c>
      <c r="H26" s="9">
        <f t="shared" si="1"/>
        <v>-54740</v>
      </c>
    </row>
    <row r="27" spans="1:8" x14ac:dyDescent="0.25">
      <c r="A27" s="16" t="s">
        <v>52</v>
      </c>
      <c r="B27" s="9">
        <v>816</v>
      </c>
      <c r="C27" s="10">
        <v>45478</v>
      </c>
      <c r="D27" s="10">
        <v>45450</v>
      </c>
      <c r="E27" s="10"/>
      <c r="F27" s="10"/>
      <c r="G27" s="1">
        <f t="shared" si="0"/>
        <v>-28</v>
      </c>
      <c r="H27" s="9">
        <f t="shared" si="1"/>
        <v>-22848</v>
      </c>
    </row>
    <row r="28" spans="1:8" x14ac:dyDescent="0.25">
      <c r="A28" s="16" t="s">
        <v>53</v>
      </c>
      <c r="B28" s="9">
        <v>336.07</v>
      </c>
      <c r="C28" s="10">
        <v>45464</v>
      </c>
      <c r="D28" s="10">
        <v>45450</v>
      </c>
      <c r="E28" s="10"/>
      <c r="F28" s="10"/>
      <c r="G28" s="1">
        <f t="shared" si="0"/>
        <v>-14</v>
      </c>
      <c r="H28" s="9">
        <f t="shared" si="1"/>
        <v>-4704.9799999999996</v>
      </c>
    </row>
    <row r="29" spans="1:8" x14ac:dyDescent="0.25">
      <c r="A29" s="16" t="s">
        <v>54</v>
      </c>
      <c r="B29" s="9">
        <v>545.45000000000005</v>
      </c>
      <c r="C29" s="10">
        <v>45476</v>
      </c>
      <c r="D29" s="10">
        <v>45450</v>
      </c>
      <c r="E29" s="10"/>
      <c r="F29" s="10"/>
      <c r="G29" s="1">
        <f t="shared" si="0"/>
        <v>-26</v>
      </c>
      <c r="H29" s="9">
        <f t="shared" si="1"/>
        <v>-14181.7</v>
      </c>
    </row>
    <row r="30" spans="1:8" x14ac:dyDescent="0.25">
      <c r="A30" s="16" t="s">
        <v>55</v>
      </c>
      <c r="B30" s="9">
        <v>1203.33</v>
      </c>
      <c r="C30" s="10">
        <v>45479</v>
      </c>
      <c r="D30" s="10">
        <v>45450</v>
      </c>
      <c r="E30" s="10"/>
      <c r="F30" s="10"/>
      <c r="G30" s="1">
        <f t="shared" si="0"/>
        <v>-29</v>
      </c>
      <c r="H30" s="9">
        <f t="shared" si="1"/>
        <v>-34896.57</v>
      </c>
    </row>
    <row r="31" spans="1:8" x14ac:dyDescent="0.25">
      <c r="A31" s="16" t="s">
        <v>56</v>
      </c>
      <c r="B31" s="9">
        <v>216</v>
      </c>
      <c r="C31" s="10">
        <v>45476</v>
      </c>
      <c r="D31" s="10">
        <v>45450</v>
      </c>
      <c r="E31" s="10"/>
      <c r="F31" s="10"/>
      <c r="G31" s="1">
        <f t="shared" si="0"/>
        <v>-26</v>
      </c>
      <c r="H31" s="9">
        <f t="shared" si="1"/>
        <v>-5616</v>
      </c>
    </row>
    <row r="32" spans="1:8" x14ac:dyDescent="0.25">
      <c r="A32" s="16" t="s">
        <v>57</v>
      </c>
      <c r="B32" s="9">
        <v>937.5</v>
      </c>
      <c r="C32" s="10">
        <v>45484</v>
      </c>
      <c r="D32" s="10">
        <v>45464</v>
      </c>
      <c r="E32" s="10"/>
      <c r="F32" s="10"/>
      <c r="G32" s="1">
        <f t="shared" si="0"/>
        <v>-20</v>
      </c>
      <c r="H32" s="9">
        <f t="shared" si="1"/>
        <v>-18750</v>
      </c>
    </row>
    <row r="33" spans="1:8" x14ac:dyDescent="0.25">
      <c r="A33" s="16" t="s">
        <v>58</v>
      </c>
      <c r="B33" s="9">
        <v>195</v>
      </c>
      <c r="C33" s="10">
        <v>45484</v>
      </c>
      <c r="D33" s="10">
        <v>45464</v>
      </c>
      <c r="E33" s="10"/>
      <c r="F33" s="10"/>
      <c r="G33" s="1">
        <f t="shared" si="0"/>
        <v>-20</v>
      </c>
      <c r="H33" s="9">
        <f t="shared" si="1"/>
        <v>-3900</v>
      </c>
    </row>
    <row r="34" spans="1:8" x14ac:dyDescent="0.25">
      <c r="A34" s="16" t="s">
        <v>59</v>
      </c>
      <c r="B34" s="9">
        <v>90</v>
      </c>
      <c r="C34" s="10">
        <v>45478</v>
      </c>
      <c r="D34" s="10">
        <v>45464</v>
      </c>
      <c r="E34" s="10"/>
      <c r="F34" s="10"/>
      <c r="G34" s="1">
        <f t="shared" si="0"/>
        <v>-14</v>
      </c>
      <c r="H34" s="9">
        <f t="shared" si="1"/>
        <v>-1260</v>
      </c>
    </row>
    <row r="35" spans="1:8" x14ac:dyDescent="0.25">
      <c r="A35" s="16" t="s">
        <v>60</v>
      </c>
      <c r="B35" s="9">
        <v>700</v>
      </c>
      <c r="C35" s="10">
        <v>45484</v>
      </c>
      <c r="D35" s="10">
        <v>45464</v>
      </c>
      <c r="E35" s="10"/>
      <c r="F35" s="10"/>
      <c r="G35" s="1">
        <f t="shared" si="0"/>
        <v>-20</v>
      </c>
      <c r="H35" s="9">
        <f t="shared" si="1"/>
        <v>-14000</v>
      </c>
    </row>
    <row r="36" spans="1:8" x14ac:dyDescent="0.25">
      <c r="A36" s="16" t="s">
        <v>61</v>
      </c>
      <c r="B36" s="9">
        <v>1439.99</v>
      </c>
      <c r="C36" s="10">
        <v>45492</v>
      </c>
      <c r="D36" s="10">
        <v>45470</v>
      </c>
      <c r="E36" s="10"/>
      <c r="F36" s="10"/>
      <c r="G36" s="1">
        <f t="shared" si="0"/>
        <v>-22</v>
      </c>
      <c r="H36" s="9">
        <f t="shared" si="1"/>
        <v>-31679.78</v>
      </c>
    </row>
    <row r="37" spans="1:8" x14ac:dyDescent="0.25">
      <c r="A37" s="16"/>
      <c r="B37" s="9"/>
      <c r="C37" s="10"/>
      <c r="D37" s="10"/>
      <c r="E37" s="10"/>
      <c r="F37" s="10"/>
      <c r="G37" s="1">
        <f t="shared" si="0"/>
        <v>0</v>
      </c>
      <c r="H37" s="9">
        <f t="shared" si="1"/>
        <v>0</v>
      </c>
    </row>
    <row r="38" spans="1:8" x14ac:dyDescent="0.25">
      <c r="A38" s="16"/>
      <c r="B38" s="9"/>
      <c r="C38" s="10"/>
      <c r="D38" s="10"/>
      <c r="E38" s="10"/>
      <c r="F38" s="10"/>
      <c r="G38" s="1">
        <f t="shared" si="0"/>
        <v>0</v>
      </c>
      <c r="H38" s="9">
        <f t="shared" si="1"/>
        <v>0</v>
      </c>
    </row>
    <row r="39" spans="1:8" x14ac:dyDescent="0.25">
      <c r="A39" s="16"/>
      <c r="B39" s="9"/>
      <c r="C39" s="10"/>
      <c r="D39" s="10"/>
      <c r="E39" s="10"/>
      <c r="F39" s="10"/>
      <c r="G39" s="1">
        <f t="shared" si="0"/>
        <v>0</v>
      </c>
      <c r="H39" s="9">
        <f t="shared" si="1"/>
        <v>0</v>
      </c>
    </row>
    <row r="40" spans="1:8" x14ac:dyDescent="0.25">
      <c r="A40" s="16"/>
      <c r="B40" s="9"/>
      <c r="C40" s="10"/>
      <c r="D40" s="10"/>
      <c r="E40" s="10"/>
      <c r="F40" s="10"/>
      <c r="G40" s="1">
        <f t="shared" si="0"/>
        <v>0</v>
      </c>
      <c r="H40" s="9">
        <f t="shared" si="1"/>
        <v>0</v>
      </c>
    </row>
    <row r="41" spans="1:8" x14ac:dyDescent="0.25">
      <c r="A41" s="16"/>
      <c r="B41" s="9"/>
      <c r="C41" s="10"/>
      <c r="D41" s="10"/>
      <c r="E41" s="10"/>
      <c r="F41" s="10"/>
      <c r="G41" s="1">
        <f t="shared" si="0"/>
        <v>0</v>
      </c>
      <c r="H41" s="9">
        <f t="shared" si="1"/>
        <v>0</v>
      </c>
    </row>
    <row r="42" spans="1:8" x14ac:dyDescent="0.25">
      <c r="A42" s="16"/>
      <c r="B42" s="9"/>
      <c r="C42" s="10"/>
      <c r="D42" s="10"/>
      <c r="E42" s="10"/>
      <c r="F42" s="10"/>
      <c r="G42" s="1">
        <f t="shared" si="0"/>
        <v>0</v>
      </c>
      <c r="H42" s="9">
        <f t="shared" si="1"/>
        <v>0</v>
      </c>
    </row>
    <row r="43" spans="1:8" x14ac:dyDescent="0.25">
      <c r="A43" s="16"/>
      <c r="B43" s="9"/>
      <c r="C43" s="10"/>
      <c r="D43" s="10"/>
      <c r="E43" s="10"/>
      <c r="F43" s="10"/>
      <c r="G43" s="1">
        <f t="shared" si="0"/>
        <v>0</v>
      </c>
      <c r="H43" s="9">
        <f t="shared" si="1"/>
        <v>0</v>
      </c>
    </row>
    <row r="44" spans="1:8" x14ac:dyDescent="0.25">
      <c r="A44" s="16"/>
      <c r="B44" s="9"/>
      <c r="C44" s="10"/>
      <c r="D44" s="10"/>
      <c r="E44" s="10"/>
      <c r="F44" s="10"/>
      <c r="G44" s="1">
        <f t="shared" si="0"/>
        <v>0</v>
      </c>
      <c r="H44" s="9">
        <f t="shared" si="1"/>
        <v>0</v>
      </c>
    </row>
    <row r="45" spans="1:8" x14ac:dyDescent="0.25">
      <c r="A45" s="16"/>
      <c r="B45" s="9"/>
      <c r="C45" s="10"/>
      <c r="D45" s="10"/>
      <c r="E45" s="10"/>
      <c r="F45" s="10"/>
      <c r="G45" s="1">
        <f t="shared" si="0"/>
        <v>0</v>
      </c>
      <c r="H45" s="9">
        <f t="shared" si="1"/>
        <v>0</v>
      </c>
    </row>
    <row r="46" spans="1:8" x14ac:dyDescent="0.25">
      <c r="A46" s="16"/>
      <c r="B46" s="9"/>
      <c r="C46" s="10"/>
      <c r="D46" s="10"/>
      <c r="E46" s="10"/>
      <c r="F46" s="10"/>
      <c r="G46" s="1">
        <f t="shared" si="0"/>
        <v>0</v>
      </c>
      <c r="H46" s="9">
        <f t="shared" si="1"/>
        <v>0</v>
      </c>
    </row>
    <row r="47" spans="1:8" x14ac:dyDescent="0.25">
      <c r="A47" s="16"/>
      <c r="B47" s="9"/>
      <c r="C47" s="10"/>
      <c r="D47" s="10"/>
      <c r="E47" s="10"/>
      <c r="F47" s="10"/>
      <c r="G47" s="1">
        <f t="shared" si="0"/>
        <v>0</v>
      </c>
      <c r="H47" s="9">
        <f t="shared" si="1"/>
        <v>0</v>
      </c>
    </row>
    <row r="48" spans="1:8" x14ac:dyDescent="0.25">
      <c r="A48" s="16"/>
      <c r="B48" s="9"/>
      <c r="C48" s="10"/>
      <c r="D48" s="10"/>
      <c r="E48" s="10"/>
      <c r="F48" s="10"/>
      <c r="G48" s="1">
        <f t="shared" si="0"/>
        <v>0</v>
      </c>
      <c r="H48" s="9">
        <f t="shared" si="1"/>
        <v>0</v>
      </c>
    </row>
    <row r="49" spans="1:8" x14ac:dyDescent="0.25">
      <c r="A49" s="16"/>
      <c r="B49" s="9"/>
      <c r="C49" s="10"/>
      <c r="D49" s="10"/>
      <c r="E49" s="10"/>
      <c r="F49" s="10"/>
      <c r="G49" s="1">
        <f t="shared" si="0"/>
        <v>0</v>
      </c>
      <c r="H49" s="9">
        <f t="shared" si="1"/>
        <v>0</v>
      </c>
    </row>
    <row r="50" spans="1:8" x14ac:dyDescent="0.25">
      <c r="A50" s="16"/>
      <c r="B50" s="9"/>
      <c r="C50" s="10"/>
      <c r="D50" s="10"/>
      <c r="E50" s="10"/>
      <c r="F50" s="10"/>
      <c r="G50" s="1">
        <f t="shared" si="0"/>
        <v>0</v>
      </c>
      <c r="H50" s="9">
        <f t="shared" si="1"/>
        <v>0</v>
      </c>
    </row>
    <row r="51" spans="1:8" x14ac:dyDescent="0.25">
      <c r="A51" s="16"/>
      <c r="B51" s="9"/>
      <c r="C51" s="10"/>
      <c r="D51" s="10"/>
      <c r="E51" s="10"/>
      <c r="F51" s="10"/>
      <c r="G51" s="1">
        <f t="shared" si="0"/>
        <v>0</v>
      </c>
      <c r="H51" s="9">
        <f t="shared" si="1"/>
        <v>0</v>
      </c>
    </row>
    <row r="52" spans="1:8" x14ac:dyDescent="0.25">
      <c r="A52" s="16"/>
      <c r="B52" s="9"/>
      <c r="C52" s="10"/>
      <c r="D52" s="10"/>
      <c r="E52" s="10"/>
      <c r="F52" s="10"/>
      <c r="G52" s="1">
        <f t="shared" si="0"/>
        <v>0</v>
      </c>
      <c r="H52" s="9">
        <f t="shared" si="1"/>
        <v>0</v>
      </c>
    </row>
    <row r="53" spans="1:8" x14ac:dyDescent="0.25">
      <c r="A53" s="16"/>
      <c r="B53" s="9"/>
      <c r="C53" s="10"/>
      <c r="D53" s="10"/>
      <c r="E53" s="10"/>
      <c r="F53" s="10"/>
      <c r="G53" s="1">
        <f t="shared" si="0"/>
        <v>0</v>
      </c>
      <c r="H53" s="9">
        <f t="shared" si="1"/>
        <v>0</v>
      </c>
    </row>
    <row r="54" spans="1:8" x14ac:dyDescent="0.25">
      <c r="A54" s="16"/>
      <c r="B54" s="9"/>
      <c r="C54" s="10"/>
      <c r="D54" s="10"/>
      <c r="E54" s="10"/>
      <c r="F54" s="10"/>
      <c r="G54" s="1">
        <f t="shared" si="0"/>
        <v>0</v>
      </c>
      <c r="H54" s="9">
        <f t="shared" si="1"/>
        <v>0</v>
      </c>
    </row>
    <row r="55" spans="1:8" x14ac:dyDescent="0.25">
      <c r="A55" s="16"/>
      <c r="B55" s="9"/>
      <c r="C55" s="10"/>
      <c r="D55" s="10"/>
      <c r="E55" s="10"/>
      <c r="F55" s="10"/>
      <c r="G55" s="1">
        <f t="shared" si="0"/>
        <v>0</v>
      </c>
      <c r="H55" s="9">
        <f t="shared" si="1"/>
        <v>0</v>
      </c>
    </row>
    <row r="56" spans="1:8" x14ac:dyDescent="0.25">
      <c r="A56" s="16"/>
      <c r="B56" s="9"/>
      <c r="C56" s="10"/>
      <c r="D56" s="10"/>
      <c r="E56" s="10"/>
      <c r="F56" s="10"/>
      <c r="G56" s="1">
        <f t="shared" si="0"/>
        <v>0</v>
      </c>
      <c r="H56" s="9">
        <f t="shared" si="1"/>
        <v>0</v>
      </c>
    </row>
    <row r="57" spans="1:8" x14ac:dyDescent="0.25">
      <c r="A57" s="16"/>
      <c r="B57" s="9"/>
      <c r="C57" s="10"/>
      <c r="D57" s="10"/>
      <c r="E57" s="10"/>
      <c r="F57" s="10"/>
      <c r="G57" s="1">
        <f t="shared" si="0"/>
        <v>0</v>
      </c>
      <c r="H57" s="9">
        <f t="shared" si="1"/>
        <v>0</v>
      </c>
    </row>
    <row r="58" spans="1:8" x14ac:dyDescent="0.25">
      <c r="A58" s="16"/>
      <c r="B58" s="9"/>
      <c r="C58" s="10"/>
      <c r="D58" s="10"/>
      <c r="E58" s="10"/>
      <c r="F58" s="10"/>
      <c r="G58" s="1">
        <f t="shared" si="0"/>
        <v>0</v>
      </c>
      <c r="H58" s="9">
        <f t="shared" si="1"/>
        <v>0</v>
      </c>
    </row>
    <row r="59" spans="1:8" x14ac:dyDescent="0.25">
      <c r="A59" s="16"/>
      <c r="B59" s="9"/>
      <c r="C59" s="10"/>
      <c r="D59" s="10"/>
      <c r="E59" s="10"/>
      <c r="F59" s="10"/>
      <c r="G59" s="1">
        <f t="shared" si="0"/>
        <v>0</v>
      </c>
      <c r="H59" s="9">
        <f t="shared" si="1"/>
        <v>0</v>
      </c>
    </row>
    <row r="60" spans="1:8" x14ac:dyDescent="0.25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 x14ac:dyDescent="0.25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 x14ac:dyDescent="0.25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 x14ac:dyDescent="0.25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 x14ac:dyDescent="0.25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 x14ac:dyDescent="0.25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 x14ac:dyDescent="0.25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 x14ac:dyDescent="0.25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 x14ac:dyDescent="0.25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 x14ac:dyDescent="0.25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 x14ac:dyDescent="0.25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 x14ac:dyDescent="0.25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 x14ac:dyDescent="0.25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 x14ac:dyDescent="0.25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 x14ac:dyDescent="0.25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 x14ac:dyDescent="0.25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 x14ac:dyDescent="0.25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 x14ac:dyDescent="0.25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 x14ac:dyDescent="0.25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 x14ac:dyDescent="0.25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 x14ac:dyDescent="0.25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 x14ac:dyDescent="0.25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 x14ac:dyDescent="0.25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 x14ac:dyDescent="0.25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 x14ac:dyDescent="0.25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 x14ac:dyDescent="0.25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 x14ac:dyDescent="0.25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 x14ac:dyDescent="0.25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 x14ac:dyDescent="0.25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 x14ac:dyDescent="0.25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 x14ac:dyDescent="0.25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 x14ac:dyDescent="0.25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 x14ac:dyDescent="0.25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 x14ac:dyDescent="0.25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 x14ac:dyDescent="0.25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 x14ac:dyDescent="0.25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 x14ac:dyDescent="0.25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 x14ac:dyDescent="0.25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 x14ac:dyDescent="0.25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 x14ac:dyDescent="0.25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 x14ac:dyDescent="0.25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 x14ac:dyDescent="0.25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 x14ac:dyDescent="0.25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 x14ac:dyDescent="0.25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 x14ac:dyDescent="0.25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 x14ac:dyDescent="0.25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 x14ac:dyDescent="0.25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 x14ac:dyDescent="0.25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 x14ac:dyDescent="0.25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 x14ac:dyDescent="0.25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 x14ac:dyDescent="0.25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 x14ac:dyDescent="0.25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 x14ac:dyDescent="0.25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 x14ac:dyDescent="0.25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 x14ac:dyDescent="0.25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 x14ac:dyDescent="0.25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 x14ac:dyDescent="0.25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 x14ac:dyDescent="0.25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 x14ac:dyDescent="0.25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 x14ac:dyDescent="0.25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 x14ac:dyDescent="0.25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 x14ac:dyDescent="0.25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 x14ac:dyDescent="0.25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 x14ac:dyDescent="0.25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 x14ac:dyDescent="0.25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 x14ac:dyDescent="0.25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 x14ac:dyDescent="0.25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 x14ac:dyDescent="0.25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 x14ac:dyDescent="0.25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 x14ac:dyDescent="0.25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 x14ac:dyDescent="0.25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 x14ac:dyDescent="0.25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 x14ac:dyDescent="0.25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 x14ac:dyDescent="0.25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 x14ac:dyDescent="0.25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 x14ac:dyDescent="0.25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 x14ac:dyDescent="0.25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 x14ac:dyDescent="0.25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 x14ac:dyDescent="0.25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 x14ac:dyDescent="0.25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 x14ac:dyDescent="0.25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 x14ac:dyDescent="0.25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 x14ac:dyDescent="0.25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 x14ac:dyDescent="0.25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 x14ac:dyDescent="0.25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 x14ac:dyDescent="0.25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 x14ac:dyDescent="0.25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 x14ac:dyDescent="0.25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 x14ac:dyDescent="0.25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 x14ac:dyDescent="0.25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 x14ac:dyDescent="0.25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 x14ac:dyDescent="0.25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 x14ac:dyDescent="0.25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 x14ac:dyDescent="0.25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 x14ac:dyDescent="0.25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 x14ac:dyDescent="0.25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 x14ac:dyDescent="0.25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 x14ac:dyDescent="0.25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 x14ac:dyDescent="0.25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 x14ac:dyDescent="0.25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 x14ac:dyDescent="0.25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 x14ac:dyDescent="0.25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 x14ac:dyDescent="0.25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 x14ac:dyDescent="0.25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 x14ac:dyDescent="0.25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 x14ac:dyDescent="0.25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 x14ac:dyDescent="0.25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 x14ac:dyDescent="0.25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 x14ac:dyDescent="0.25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 x14ac:dyDescent="0.25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 x14ac:dyDescent="0.25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 x14ac:dyDescent="0.25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 x14ac:dyDescent="0.25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 x14ac:dyDescent="0.25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 x14ac:dyDescent="0.25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 x14ac:dyDescent="0.25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 x14ac:dyDescent="0.25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 x14ac:dyDescent="0.25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 x14ac:dyDescent="0.25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 x14ac:dyDescent="0.25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 x14ac:dyDescent="0.25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 x14ac:dyDescent="0.25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 x14ac:dyDescent="0.25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 x14ac:dyDescent="0.25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 x14ac:dyDescent="0.25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 x14ac:dyDescent="0.25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 x14ac:dyDescent="0.25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 x14ac:dyDescent="0.25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 x14ac:dyDescent="0.25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 x14ac:dyDescent="0.25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 x14ac:dyDescent="0.25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 x14ac:dyDescent="0.25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 x14ac:dyDescent="0.25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 x14ac:dyDescent="0.25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 x14ac:dyDescent="0.25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 x14ac:dyDescent="0.25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 x14ac:dyDescent="0.25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 x14ac:dyDescent="0.25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 x14ac:dyDescent="0.25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 x14ac:dyDescent="0.25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 x14ac:dyDescent="0.25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 x14ac:dyDescent="0.25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 x14ac:dyDescent="0.25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 x14ac:dyDescent="0.25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3"/>
  <sheetViews>
    <sheetView topLeftCell="A4" workbookViewId="0"/>
  </sheetViews>
  <sheetFormatPr defaultColWidth="9.140625" defaultRowHeight="15" x14ac:dyDescent="0.2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 x14ac:dyDescent="0.25">
      <c r="B1" s="12">
        <f>SUM(B4:B195)</f>
        <v>14092.19</v>
      </c>
      <c r="C1" s="31">
        <f>COUNTA(A4:A203)</f>
        <v>10</v>
      </c>
      <c r="G1" s="13">
        <f>IF(B1&lt;&gt;0,H1/B1,0)</f>
        <v>-14.363460186103081</v>
      </c>
      <c r="H1" s="12">
        <f>SUM(H4:H195)</f>
        <v>-202412.61000000002</v>
      </c>
    </row>
    <row r="3" spans="1:8" s="8" customFormat="1" ht="45" x14ac:dyDescent="0.25">
      <c r="A3" s="7" t="s">
        <v>4</v>
      </c>
      <c r="B3" s="7" t="s">
        <v>5</v>
      </c>
      <c r="C3" s="7" t="s">
        <v>6</v>
      </c>
      <c r="D3" s="7" t="s">
        <v>7</v>
      </c>
      <c r="E3" s="48" t="s">
        <v>10</v>
      </c>
      <c r="F3" s="49"/>
      <c r="G3" s="7" t="s">
        <v>8</v>
      </c>
      <c r="H3" s="7" t="s">
        <v>9</v>
      </c>
    </row>
    <row r="4" spans="1:8" x14ac:dyDescent="0.25">
      <c r="A4" s="16" t="s">
        <v>62</v>
      </c>
      <c r="B4" s="9">
        <v>108.57</v>
      </c>
      <c r="C4" s="10">
        <v>45466</v>
      </c>
      <c r="D4" s="10">
        <v>45474</v>
      </c>
      <c r="E4" s="10"/>
      <c r="F4" s="10"/>
      <c r="G4" s="1">
        <f>D4-C4-(F4-E4)</f>
        <v>8</v>
      </c>
      <c r="H4" s="9">
        <f>B4*G4</f>
        <v>868.56</v>
      </c>
    </row>
    <row r="5" spans="1:8" x14ac:dyDescent="0.25">
      <c r="A5" s="16" t="s">
        <v>62</v>
      </c>
      <c r="B5" s="9">
        <v>1069.6099999999999</v>
      </c>
      <c r="C5" s="10">
        <v>45466</v>
      </c>
      <c r="D5" s="10">
        <v>45474</v>
      </c>
      <c r="E5" s="10"/>
      <c r="F5" s="10"/>
      <c r="G5" s="1">
        <f t="shared" ref="G5:G68" si="0">D5-C5-(F5-E5)</f>
        <v>8</v>
      </c>
      <c r="H5" s="9">
        <f t="shared" ref="H5:H68" si="1">B5*G5</f>
        <v>8556.8799999999992</v>
      </c>
    </row>
    <row r="6" spans="1:8" x14ac:dyDescent="0.25">
      <c r="A6" s="16" t="s">
        <v>63</v>
      </c>
      <c r="B6" s="9">
        <v>9.06</v>
      </c>
      <c r="C6" s="10">
        <v>45513</v>
      </c>
      <c r="D6" s="10">
        <v>45484</v>
      </c>
      <c r="E6" s="10"/>
      <c r="F6" s="10"/>
      <c r="G6" s="1">
        <f t="shared" si="0"/>
        <v>-29</v>
      </c>
      <c r="H6" s="9">
        <f t="shared" si="1"/>
        <v>-262.74</v>
      </c>
    </row>
    <row r="7" spans="1:8" x14ac:dyDescent="0.25">
      <c r="A7" s="16" t="s">
        <v>64</v>
      </c>
      <c r="B7" s="9">
        <v>0.99</v>
      </c>
      <c r="C7" s="10">
        <v>45513</v>
      </c>
      <c r="D7" s="10">
        <v>45484</v>
      </c>
      <c r="E7" s="10"/>
      <c r="F7" s="10"/>
      <c r="G7" s="1">
        <f t="shared" si="0"/>
        <v>-29</v>
      </c>
      <c r="H7" s="9">
        <f t="shared" si="1"/>
        <v>-28.71</v>
      </c>
    </row>
    <row r="8" spans="1:8" x14ac:dyDescent="0.25">
      <c r="A8" s="16" t="s">
        <v>65</v>
      </c>
      <c r="B8" s="9">
        <v>4409.09</v>
      </c>
      <c r="C8" s="10">
        <v>45507</v>
      </c>
      <c r="D8" s="10">
        <v>45484</v>
      </c>
      <c r="E8" s="10"/>
      <c r="F8" s="10"/>
      <c r="G8" s="1">
        <f t="shared" si="0"/>
        <v>-23</v>
      </c>
      <c r="H8" s="9">
        <f t="shared" si="1"/>
        <v>-101409.07</v>
      </c>
    </row>
    <row r="9" spans="1:8" x14ac:dyDescent="0.25">
      <c r="A9" s="16" t="s">
        <v>65</v>
      </c>
      <c r="B9" s="9">
        <v>454.55</v>
      </c>
      <c r="C9" s="10">
        <v>45507</v>
      </c>
      <c r="D9" s="10">
        <v>45484</v>
      </c>
      <c r="E9" s="10"/>
      <c r="F9" s="10"/>
      <c r="G9" s="1">
        <f t="shared" si="0"/>
        <v>-23</v>
      </c>
      <c r="H9" s="9">
        <f t="shared" si="1"/>
        <v>-10454.65</v>
      </c>
    </row>
    <row r="10" spans="1:8" x14ac:dyDescent="0.25">
      <c r="A10" s="16" t="s">
        <v>66</v>
      </c>
      <c r="B10" s="9">
        <v>666.72</v>
      </c>
      <c r="C10" s="10">
        <v>45514</v>
      </c>
      <c r="D10" s="10">
        <v>45495</v>
      </c>
      <c r="E10" s="10"/>
      <c r="F10" s="10"/>
      <c r="G10" s="1">
        <f t="shared" si="0"/>
        <v>-19</v>
      </c>
      <c r="H10" s="9">
        <f t="shared" si="1"/>
        <v>-12667.68</v>
      </c>
    </row>
    <row r="11" spans="1:8" x14ac:dyDescent="0.25">
      <c r="A11" s="16" t="s">
        <v>67</v>
      </c>
      <c r="B11" s="9">
        <v>6300</v>
      </c>
      <c r="C11" s="10">
        <v>45514</v>
      </c>
      <c r="D11" s="10">
        <v>45503</v>
      </c>
      <c r="E11" s="10"/>
      <c r="F11" s="10"/>
      <c r="G11" s="1">
        <f t="shared" si="0"/>
        <v>-11</v>
      </c>
      <c r="H11" s="9">
        <f t="shared" si="1"/>
        <v>-69300</v>
      </c>
    </row>
    <row r="12" spans="1:8" x14ac:dyDescent="0.25">
      <c r="A12" s="16" t="s">
        <v>68</v>
      </c>
      <c r="B12" s="9">
        <v>600</v>
      </c>
      <c r="C12" s="10">
        <v>45527</v>
      </c>
      <c r="D12" s="10">
        <v>45503</v>
      </c>
      <c r="E12" s="10"/>
      <c r="F12" s="10"/>
      <c r="G12" s="1">
        <f t="shared" si="0"/>
        <v>-24</v>
      </c>
      <c r="H12" s="9">
        <f t="shared" si="1"/>
        <v>-14400</v>
      </c>
    </row>
    <row r="13" spans="1:8" x14ac:dyDescent="0.25">
      <c r="A13" s="16" t="s">
        <v>69</v>
      </c>
      <c r="B13" s="9">
        <v>473.6</v>
      </c>
      <c r="C13" s="10">
        <v>45519</v>
      </c>
      <c r="D13" s="10">
        <v>45512</v>
      </c>
      <c r="E13" s="10"/>
      <c r="F13" s="10"/>
      <c r="G13" s="1">
        <f t="shared" si="0"/>
        <v>-7</v>
      </c>
      <c r="H13" s="9">
        <f t="shared" si="1"/>
        <v>-3315.2</v>
      </c>
    </row>
    <row r="14" spans="1:8" x14ac:dyDescent="0.25">
      <c r="A14" s="16"/>
      <c r="B14" s="9"/>
      <c r="C14" s="10"/>
      <c r="D14" s="10"/>
      <c r="E14" s="10"/>
      <c r="F14" s="10"/>
      <c r="G14" s="1">
        <f t="shared" si="0"/>
        <v>0</v>
      </c>
      <c r="H14" s="9">
        <f t="shared" si="1"/>
        <v>0</v>
      </c>
    </row>
    <row r="15" spans="1:8" x14ac:dyDescent="0.25">
      <c r="A15" s="16"/>
      <c r="B15" s="9"/>
      <c r="C15" s="10"/>
      <c r="D15" s="10"/>
      <c r="E15" s="10"/>
      <c r="F15" s="10"/>
      <c r="G15" s="1">
        <f t="shared" si="0"/>
        <v>0</v>
      </c>
      <c r="H15" s="9">
        <f t="shared" si="1"/>
        <v>0</v>
      </c>
    </row>
    <row r="16" spans="1:8" x14ac:dyDescent="0.25">
      <c r="A16" s="16"/>
      <c r="B16" s="9"/>
      <c r="C16" s="10"/>
      <c r="D16" s="10"/>
      <c r="E16" s="10"/>
      <c r="F16" s="10"/>
      <c r="G16" s="1">
        <f t="shared" si="0"/>
        <v>0</v>
      </c>
      <c r="H16" s="9">
        <f t="shared" si="1"/>
        <v>0</v>
      </c>
    </row>
    <row r="17" spans="1:8" x14ac:dyDescent="0.25">
      <c r="A17" s="16"/>
      <c r="B17" s="9"/>
      <c r="C17" s="10"/>
      <c r="D17" s="10"/>
      <c r="E17" s="10"/>
      <c r="F17" s="10"/>
      <c r="G17" s="1">
        <f t="shared" si="0"/>
        <v>0</v>
      </c>
      <c r="H17" s="9">
        <f t="shared" si="1"/>
        <v>0</v>
      </c>
    </row>
    <row r="18" spans="1:8" x14ac:dyDescent="0.25">
      <c r="A18" s="16"/>
      <c r="B18" s="9"/>
      <c r="C18" s="10"/>
      <c r="D18" s="10"/>
      <c r="E18" s="10"/>
      <c r="F18" s="10"/>
      <c r="G18" s="1">
        <f t="shared" si="0"/>
        <v>0</v>
      </c>
      <c r="H18" s="9">
        <f t="shared" si="1"/>
        <v>0</v>
      </c>
    </row>
    <row r="19" spans="1:8" x14ac:dyDescent="0.25">
      <c r="A19" s="16"/>
      <c r="B19" s="9"/>
      <c r="C19" s="10"/>
      <c r="D19" s="10"/>
      <c r="E19" s="10"/>
      <c r="F19" s="10"/>
      <c r="G19" s="1">
        <f t="shared" si="0"/>
        <v>0</v>
      </c>
      <c r="H19" s="9">
        <f t="shared" si="1"/>
        <v>0</v>
      </c>
    </row>
    <row r="20" spans="1:8" x14ac:dyDescent="0.25">
      <c r="A20" s="16"/>
      <c r="B20" s="9"/>
      <c r="C20" s="10"/>
      <c r="D20" s="10"/>
      <c r="E20" s="10"/>
      <c r="F20" s="10"/>
      <c r="G20" s="1">
        <f t="shared" si="0"/>
        <v>0</v>
      </c>
      <c r="H20" s="9">
        <f t="shared" si="1"/>
        <v>0</v>
      </c>
    </row>
    <row r="21" spans="1:8" x14ac:dyDescent="0.25">
      <c r="A21" s="16"/>
      <c r="B21" s="9"/>
      <c r="C21" s="10"/>
      <c r="D21" s="10"/>
      <c r="E21" s="10"/>
      <c r="F21" s="10"/>
      <c r="G21" s="1">
        <f t="shared" si="0"/>
        <v>0</v>
      </c>
      <c r="H21" s="9">
        <f t="shared" si="1"/>
        <v>0</v>
      </c>
    </row>
    <row r="22" spans="1:8" x14ac:dyDescent="0.25">
      <c r="A22" s="16"/>
      <c r="B22" s="9"/>
      <c r="C22" s="10"/>
      <c r="D22" s="10"/>
      <c r="E22" s="10"/>
      <c r="F22" s="10"/>
      <c r="G22" s="1">
        <f t="shared" si="0"/>
        <v>0</v>
      </c>
      <c r="H22" s="9">
        <f t="shared" si="1"/>
        <v>0</v>
      </c>
    </row>
    <row r="23" spans="1:8" x14ac:dyDescent="0.25">
      <c r="A23" s="16"/>
      <c r="B23" s="9"/>
      <c r="C23" s="10"/>
      <c r="D23" s="10"/>
      <c r="E23" s="10"/>
      <c r="F23" s="10"/>
      <c r="G23" s="1">
        <f t="shared" si="0"/>
        <v>0</v>
      </c>
      <c r="H23" s="9">
        <f t="shared" si="1"/>
        <v>0</v>
      </c>
    </row>
    <row r="24" spans="1:8" x14ac:dyDescent="0.25">
      <c r="A24" s="16"/>
      <c r="B24" s="9"/>
      <c r="C24" s="10"/>
      <c r="D24" s="10"/>
      <c r="E24" s="10"/>
      <c r="F24" s="10"/>
      <c r="G24" s="1">
        <f t="shared" si="0"/>
        <v>0</v>
      </c>
      <c r="H24" s="9">
        <f t="shared" si="1"/>
        <v>0</v>
      </c>
    </row>
    <row r="25" spans="1:8" x14ac:dyDescent="0.25">
      <c r="A25" s="16"/>
      <c r="B25" s="9"/>
      <c r="C25" s="10"/>
      <c r="D25" s="10"/>
      <c r="E25" s="10"/>
      <c r="F25" s="10"/>
      <c r="G25" s="1">
        <f t="shared" si="0"/>
        <v>0</v>
      </c>
      <c r="H25" s="9">
        <f t="shared" si="1"/>
        <v>0</v>
      </c>
    </row>
    <row r="26" spans="1:8" x14ac:dyDescent="0.25">
      <c r="A26" s="16"/>
      <c r="B26" s="9"/>
      <c r="C26" s="10"/>
      <c r="D26" s="10"/>
      <c r="E26" s="10"/>
      <c r="F26" s="10"/>
      <c r="G26" s="1">
        <f t="shared" si="0"/>
        <v>0</v>
      </c>
      <c r="H26" s="9">
        <f t="shared" si="1"/>
        <v>0</v>
      </c>
    </row>
    <row r="27" spans="1:8" x14ac:dyDescent="0.25">
      <c r="A27" s="16"/>
      <c r="B27" s="9"/>
      <c r="C27" s="10"/>
      <c r="D27" s="10"/>
      <c r="E27" s="10"/>
      <c r="F27" s="10"/>
      <c r="G27" s="1">
        <f t="shared" si="0"/>
        <v>0</v>
      </c>
      <c r="H27" s="9">
        <f t="shared" si="1"/>
        <v>0</v>
      </c>
    </row>
    <row r="28" spans="1:8" x14ac:dyDescent="0.25">
      <c r="A28" s="16"/>
      <c r="B28" s="9"/>
      <c r="C28" s="10"/>
      <c r="D28" s="10"/>
      <c r="E28" s="10"/>
      <c r="F28" s="10"/>
      <c r="G28" s="1">
        <f t="shared" si="0"/>
        <v>0</v>
      </c>
      <c r="H28" s="9">
        <f t="shared" si="1"/>
        <v>0</v>
      </c>
    </row>
    <row r="29" spans="1:8" x14ac:dyDescent="0.25">
      <c r="A29" s="16"/>
      <c r="B29" s="9"/>
      <c r="C29" s="10"/>
      <c r="D29" s="10"/>
      <c r="E29" s="10"/>
      <c r="F29" s="10"/>
      <c r="G29" s="1">
        <f t="shared" si="0"/>
        <v>0</v>
      </c>
      <c r="H29" s="9">
        <f t="shared" si="1"/>
        <v>0</v>
      </c>
    </row>
    <row r="30" spans="1:8" x14ac:dyDescent="0.25">
      <c r="A30" s="16"/>
      <c r="B30" s="9"/>
      <c r="C30" s="10"/>
      <c r="D30" s="10"/>
      <c r="E30" s="10"/>
      <c r="F30" s="10"/>
      <c r="G30" s="1">
        <f t="shared" si="0"/>
        <v>0</v>
      </c>
      <c r="H30" s="9">
        <f t="shared" si="1"/>
        <v>0</v>
      </c>
    </row>
    <row r="31" spans="1:8" x14ac:dyDescent="0.25">
      <c r="A31" s="16"/>
      <c r="B31" s="9"/>
      <c r="C31" s="10"/>
      <c r="D31" s="10"/>
      <c r="E31" s="10"/>
      <c r="F31" s="10"/>
      <c r="G31" s="1">
        <f t="shared" si="0"/>
        <v>0</v>
      </c>
      <c r="H31" s="9">
        <f t="shared" si="1"/>
        <v>0</v>
      </c>
    </row>
    <row r="32" spans="1:8" x14ac:dyDescent="0.25">
      <c r="A32" s="16"/>
      <c r="B32" s="9"/>
      <c r="C32" s="10"/>
      <c r="D32" s="10"/>
      <c r="E32" s="10"/>
      <c r="F32" s="10"/>
      <c r="G32" s="1">
        <f t="shared" si="0"/>
        <v>0</v>
      </c>
      <c r="H32" s="9">
        <f t="shared" si="1"/>
        <v>0</v>
      </c>
    </row>
    <row r="33" spans="1:8" x14ac:dyDescent="0.25">
      <c r="A33" s="16"/>
      <c r="B33" s="9"/>
      <c r="C33" s="10"/>
      <c r="D33" s="10"/>
      <c r="E33" s="10"/>
      <c r="F33" s="10"/>
      <c r="G33" s="1">
        <f t="shared" si="0"/>
        <v>0</v>
      </c>
      <c r="H33" s="9">
        <f t="shared" si="1"/>
        <v>0</v>
      </c>
    </row>
    <row r="34" spans="1:8" x14ac:dyDescent="0.25">
      <c r="A34" s="16"/>
      <c r="B34" s="9"/>
      <c r="C34" s="10"/>
      <c r="D34" s="10"/>
      <c r="E34" s="10"/>
      <c r="F34" s="10"/>
      <c r="G34" s="1">
        <f t="shared" si="0"/>
        <v>0</v>
      </c>
      <c r="H34" s="9">
        <f t="shared" si="1"/>
        <v>0</v>
      </c>
    </row>
    <row r="35" spans="1:8" x14ac:dyDescent="0.25">
      <c r="A35" s="16"/>
      <c r="B35" s="9"/>
      <c r="C35" s="10"/>
      <c r="D35" s="10"/>
      <c r="E35" s="10"/>
      <c r="F35" s="10"/>
      <c r="G35" s="1">
        <f t="shared" si="0"/>
        <v>0</v>
      </c>
      <c r="H35" s="9">
        <f t="shared" si="1"/>
        <v>0</v>
      </c>
    </row>
    <row r="36" spans="1:8" x14ac:dyDescent="0.25">
      <c r="A36" s="16"/>
      <c r="B36" s="9"/>
      <c r="C36" s="10"/>
      <c r="D36" s="10"/>
      <c r="E36" s="10"/>
      <c r="F36" s="10"/>
      <c r="G36" s="1">
        <f t="shared" si="0"/>
        <v>0</v>
      </c>
      <c r="H36" s="9">
        <f t="shared" si="1"/>
        <v>0</v>
      </c>
    </row>
    <row r="37" spans="1:8" x14ac:dyDescent="0.25">
      <c r="A37" s="16"/>
      <c r="B37" s="9"/>
      <c r="C37" s="10"/>
      <c r="D37" s="10"/>
      <c r="E37" s="10"/>
      <c r="F37" s="10"/>
      <c r="G37" s="1">
        <f t="shared" si="0"/>
        <v>0</v>
      </c>
      <c r="H37" s="9">
        <f t="shared" si="1"/>
        <v>0</v>
      </c>
    </row>
    <row r="38" spans="1:8" x14ac:dyDescent="0.25">
      <c r="A38" s="16"/>
      <c r="B38" s="9"/>
      <c r="C38" s="10"/>
      <c r="D38" s="10"/>
      <c r="E38" s="10"/>
      <c r="F38" s="10"/>
      <c r="G38" s="1">
        <f t="shared" si="0"/>
        <v>0</v>
      </c>
      <c r="H38" s="9">
        <f t="shared" si="1"/>
        <v>0</v>
      </c>
    </row>
    <row r="39" spans="1:8" x14ac:dyDescent="0.25">
      <c r="A39" s="16"/>
      <c r="B39" s="9"/>
      <c r="C39" s="10"/>
      <c r="D39" s="10"/>
      <c r="E39" s="10"/>
      <c r="F39" s="10"/>
      <c r="G39" s="1">
        <f t="shared" si="0"/>
        <v>0</v>
      </c>
      <c r="H39" s="9">
        <f t="shared" si="1"/>
        <v>0</v>
      </c>
    </row>
    <row r="40" spans="1:8" x14ac:dyDescent="0.25">
      <c r="A40" s="16"/>
      <c r="B40" s="9"/>
      <c r="C40" s="10"/>
      <c r="D40" s="10"/>
      <c r="E40" s="10"/>
      <c r="F40" s="10"/>
      <c r="G40" s="1">
        <f t="shared" si="0"/>
        <v>0</v>
      </c>
      <c r="H40" s="9">
        <f t="shared" si="1"/>
        <v>0</v>
      </c>
    </row>
    <row r="41" spans="1:8" x14ac:dyDescent="0.25">
      <c r="A41" s="16"/>
      <c r="B41" s="9"/>
      <c r="C41" s="10"/>
      <c r="D41" s="10"/>
      <c r="E41" s="10"/>
      <c r="F41" s="10"/>
      <c r="G41" s="1">
        <f t="shared" si="0"/>
        <v>0</v>
      </c>
      <c r="H41" s="9">
        <f t="shared" si="1"/>
        <v>0</v>
      </c>
    </row>
    <row r="42" spans="1:8" x14ac:dyDescent="0.25">
      <c r="A42" s="16"/>
      <c r="B42" s="9"/>
      <c r="C42" s="10"/>
      <c r="D42" s="10"/>
      <c r="E42" s="10"/>
      <c r="F42" s="10"/>
      <c r="G42" s="1">
        <f t="shared" si="0"/>
        <v>0</v>
      </c>
      <c r="H42" s="9">
        <f t="shared" si="1"/>
        <v>0</v>
      </c>
    </row>
    <row r="43" spans="1:8" x14ac:dyDescent="0.25">
      <c r="A43" s="16"/>
      <c r="B43" s="9"/>
      <c r="C43" s="10"/>
      <c r="D43" s="10"/>
      <c r="E43" s="10"/>
      <c r="F43" s="10"/>
      <c r="G43" s="1">
        <f t="shared" si="0"/>
        <v>0</v>
      </c>
      <c r="H43" s="9">
        <f t="shared" si="1"/>
        <v>0</v>
      </c>
    </row>
    <row r="44" spans="1:8" x14ac:dyDescent="0.25">
      <c r="A44" s="16"/>
      <c r="B44" s="9"/>
      <c r="C44" s="10"/>
      <c r="D44" s="10"/>
      <c r="E44" s="10"/>
      <c r="F44" s="10"/>
      <c r="G44" s="1">
        <f t="shared" si="0"/>
        <v>0</v>
      </c>
      <c r="H44" s="9">
        <f t="shared" si="1"/>
        <v>0</v>
      </c>
    </row>
    <row r="45" spans="1:8" x14ac:dyDescent="0.25">
      <c r="A45" s="16"/>
      <c r="B45" s="9"/>
      <c r="C45" s="10"/>
      <c r="D45" s="10"/>
      <c r="E45" s="10"/>
      <c r="F45" s="10"/>
      <c r="G45" s="1">
        <f t="shared" si="0"/>
        <v>0</v>
      </c>
      <c r="H45" s="9">
        <f t="shared" si="1"/>
        <v>0</v>
      </c>
    </row>
    <row r="46" spans="1:8" x14ac:dyDescent="0.25">
      <c r="A46" s="16"/>
      <c r="B46" s="9"/>
      <c r="C46" s="10"/>
      <c r="D46" s="10"/>
      <c r="E46" s="10"/>
      <c r="F46" s="10"/>
      <c r="G46" s="1">
        <f t="shared" si="0"/>
        <v>0</v>
      </c>
      <c r="H46" s="9">
        <f t="shared" si="1"/>
        <v>0</v>
      </c>
    </row>
    <row r="47" spans="1:8" x14ac:dyDescent="0.25">
      <c r="A47" s="16"/>
      <c r="B47" s="9"/>
      <c r="C47" s="10"/>
      <c r="D47" s="10"/>
      <c r="E47" s="10"/>
      <c r="F47" s="10"/>
      <c r="G47" s="1">
        <f t="shared" si="0"/>
        <v>0</v>
      </c>
      <c r="H47" s="9">
        <f t="shared" si="1"/>
        <v>0</v>
      </c>
    </row>
    <row r="48" spans="1:8" x14ac:dyDescent="0.25">
      <c r="A48" s="16"/>
      <c r="B48" s="9"/>
      <c r="C48" s="10"/>
      <c r="D48" s="10"/>
      <c r="E48" s="10"/>
      <c r="F48" s="10"/>
      <c r="G48" s="1">
        <f t="shared" si="0"/>
        <v>0</v>
      </c>
      <c r="H48" s="9">
        <f t="shared" si="1"/>
        <v>0</v>
      </c>
    </row>
    <row r="49" spans="1:8" x14ac:dyDescent="0.25">
      <c r="A49" s="16"/>
      <c r="B49" s="9"/>
      <c r="C49" s="10"/>
      <c r="D49" s="10"/>
      <c r="E49" s="10"/>
      <c r="F49" s="10"/>
      <c r="G49" s="1">
        <f t="shared" si="0"/>
        <v>0</v>
      </c>
      <c r="H49" s="9">
        <f t="shared" si="1"/>
        <v>0</v>
      </c>
    </row>
    <row r="50" spans="1:8" x14ac:dyDescent="0.25">
      <c r="A50" s="16"/>
      <c r="B50" s="9"/>
      <c r="C50" s="10"/>
      <c r="D50" s="10"/>
      <c r="E50" s="10"/>
      <c r="F50" s="10"/>
      <c r="G50" s="1">
        <f t="shared" si="0"/>
        <v>0</v>
      </c>
      <c r="H50" s="9">
        <f t="shared" si="1"/>
        <v>0</v>
      </c>
    </row>
    <row r="51" spans="1:8" x14ac:dyDescent="0.25">
      <c r="A51" s="16"/>
      <c r="B51" s="9"/>
      <c r="C51" s="10"/>
      <c r="D51" s="10"/>
      <c r="E51" s="10"/>
      <c r="F51" s="10"/>
      <c r="G51" s="1">
        <f t="shared" si="0"/>
        <v>0</v>
      </c>
      <c r="H51" s="9">
        <f t="shared" si="1"/>
        <v>0</v>
      </c>
    </row>
    <row r="52" spans="1:8" x14ac:dyDescent="0.25">
      <c r="A52" s="16"/>
      <c r="B52" s="9"/>
      <c r="C52" s="10"/>
      <c r="D52" s="10"/>
      <c r="E52" s="10"/>
      <c r="F52" s="10"/>
      <c r="G52" s="1">
        <f t="shared" si="0"/>
        <v>0</v>
      </c>
      <c r="H52" s="9">
        <f t="shared" si="1"/>
        <v>0</v>
      </c>
    </row>
    <row r="53" spans="1:8" x14ac:dyDescent="0.25">
      <c r="A53" s="16"/>
      <c r="B53" s="9"/>
      <c r="C53" s="10"/>
      <c r="D53" s="10"/>
      <c r="E53" s="10"/>
      <c r="F53" s="10"/>
      <c r="G53" s="1">
        <f t="shared" si="0"/>
        <v>0</v>
      </c>
      <c r="H53" s="9">
        <f t="shared" si="1"/>
        <v>0</v>
      </c>
    </row>
    <row r="54" spans="1:8" x14ac:dyDescent="0.25">
      <c r="A54" s="16"/>
      <c r="B54" s="9"/>
      <c r="C54" s="10"/>
      <c r="D54" s="10"/>
      <c r="E54" s="10"/>
      <c r="F54" s="10"/>
      <c r="G54" s="1">
        <f t="shared" si="0"/>
        <v>0</v>
      </c>
      <c r="H54" s="9">
        <f t="shared" si="1"/>
        <v>0</v>
      </c>
    </row>
    <row r="55" spans="1:8" x14ac:dyDescent="0.25">
      <c r="A55" s="16"/>
      <c r="B55" s="9"/>
      <c r="C55" s="10"/>
      <c r="D55" s="10"/>
      <c r="E55" s="10"/>
      <c r="F55" s="10"/>
      <c r="G55" s="1">
        <f t="shared" si="0"/>
        <v>0</v>
      </c>
      <c r="H55" s="9">
        <f t="shared" si="1"/>
        <v>0</v>
      </c>
    </row>
    <row r="56" spans="1:8" x14ac:dyDescent="0.25">
      <c r="A56" s="16"/>
      <c r="B56" s="9"/>
      <c r="C56" s="10"/>
      <c r="D56" s="10"/>
      <c r="E56" s="10"/>
      <c r="F56" s="10"/>
      <c r="G56" s="1">
        <f t="shared" si="0"/>
        <v>0</v>
      </c>
      <c r="H56" s="9">
        <f t="shared" si="1"/>
        <v>0</v>
      </c>
    </row>
    <row r="57" spans="1:8" x14ac:dyDescent="0.25">
      <c r="A57" s="16"/>
      <c r="B57" s="9"/>
      <c r="C57" s="10"/>
      <c r="D57" s="10"/>
      <c r="E57" s="10"/>
      <c r="F57" s="10"/>
      <c r="G57" s="1">
        <f t="shared" si="0"/>
        <v>0</v>
      </c>
      <c r="H57" s="9">
        <f t="shared" si="1"/>
        <v>0</v>
      </c>
    </row>
    <row r="58" spans="1:8" x14ac:dyDescent="0.25">
      <c r="A58" s="16"/>
      <c r="B58" s="9"/>
      <c r="C58" s="10"/>
      <c r="D58" s="10"/>
      <c r="E58" s="10"/>
      <c r="F58" s="10"/>
      <c r="G58" s="1">
        <f t="shared" si="0"/>
        <v>0</v>
      </c>
      <c r="H58" s="9">
        <f t="shared" si="1"/>
        <v>0</v>
      </c>
    </row>
    <row r="59" spans="1:8" x14ac:dyDescent="0.25">
      <c r="A59" s="16"/>
      <c r="B59" s="9"/>
      <c r="C59" s="10"/>
      <c r="D59" s="10"/>
      <c r="E59" s="10"/>
      <c r="F59" s="10"/>
      <c r="G59" s="1">
        <f t="shared" si="0"/>
        <v>0</v>
      </c>
      <c r="H59" s="9">
        <f t="shared" si="1"/>
        <v>0</v>
      </c>
    </row>
    <row r="60" spans="1:8" x14ac:dyDescent="0.25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 x14ac:dyDescent="0.25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 x14ac:dyDescent="0.25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 x14ac:dyDescent="0.25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 x14ac:dyDescent="0.25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 x14ac:dyDescent="0.25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 x14ac:dyDescent="0.25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 x14ac:dyDescent="0.25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 x14ac:dyDescent="0.25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 x14ac:dyDescent="0.25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 x14ac:dyDescent="0.25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 x14ac:dyDescent="0.25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 x14ac:dyDescent="0.25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 x14ac:dyDescent="0.25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 x14ac:dyDescent="0.25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 x14ac:dyDescent="0.25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 x14ac:dyDescent="0.25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 x14ac:dyDescent="0.25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 x14ac:dyDescent="0.25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 x14ac:dyDescent="0.25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 x14ac:dyDescent="0.25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 x14ac:dyDescent="0.25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 x14ac:dyDescent="0.25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 x14ac:dyDescent="0.25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 x14ac:dyDescent="0.25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 x14ac:dyDescent="0.25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 x14ac:dyDescent="0.25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 x14ac:dyDescent="0.25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 x14ac:dyDescent="0.25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 x14ac:dyDescent="0.25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 x14ac:dyDescent="0.25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 x14ac:dyDescent="0.25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 x14ac:dyDescent="0.25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 x14ac:dyDescent="0.25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 x14ac:dyDescent="0.25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 x14ac:dyDescent="0.25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 x14ac:dyDescent="0.25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 x14ac:dyDescent="0.25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 x14ac:dyDescent="0.25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 x14ac:dyDescent="0.25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 x14ac:dyDescent="0.25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 x14ac:dyDescent="0.25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 x14ac:dyDescent="0.25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 x14ac:dyDescent="0.25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 x14ac:dyDescent="0.25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 x14ac:dyDescent="0.25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 x14ac:dyDescent="0.25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 x14ac:dyDescent="0.25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 x14ac:dyDescent="0.25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 x14ac:dyDescent="0.25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 x14ac:dyDescent="0.25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 x14ac:dyDescent="0.25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 x14ac:dyDescent="0.25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 x14ac:dyDescent="0.25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 x14ac:dyDescent="0.25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 x14ac:dyDescent="0.25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 x14ac:dyDescent="0.25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 x14ac:dyDescent="0.25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 x14ac:dyDescent="0.25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 x14ac:dyDescent="0.25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 x14ac:dyDescent="0.25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 x14ac:dyDescent="0.25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 x14ac:dyDescent="0.25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 x14ac:dyDescent="0.25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 x14ac:dyDescent="0.25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 x14ac:dyDescent="0.25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 x14ac:dyDescent="0.25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 x14ac:dyDescent="0.25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 x14ac:dyDescent="0.25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 x14ac:dyDescent="0.25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 x14ac:dyDescent="0.25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 x14ac:dyDescent="0.25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 x14ac:dyDescent="0.25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 x14ac:dyDescent="0.25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 x14ac:dyDescent="0.25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 x14ac:dyDescent="0.25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 x14ac:dyDescent="0.25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 x14ac:dyDescent="0.25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 x14ac:dyDescent="0.25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 x14ac:dyDescent="0.25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 x14ac:dyDescent="0.25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 x14ac:dyDescent="0.25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 x14ac:dyDescent="0.25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 x14ac:dyDescent="0.25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 x14ac:dyDescent="0.25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 x14ac:dyDescent="0.25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 x14ac:dyDescent="0.25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 x14ac:dyDescent="0.25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 x14ac:dyDescent="0.25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 x14ac:dyDescent="0.25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 x14ac:dyDescent="0.25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 x14ac:dyDescent="0.25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 x14ac:dyDescent="0.25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 x14ac:dyDescent="0.25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 x14ac:dyDescent="0.25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 x14ac:dyDescent="0.25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 x14ac:dyDescent="0.25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 x14ac:dyDescent="0.25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 x14ac:dyDescent="0.25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 x14ac:dyDescent="0.25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 x14ac:dyDescent="0.25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 x14ac:dyDescent="0.25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 x14ac:dyDescent="0.25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 x14ac:dyDescent="0.25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 x14ac:dyDescent="0.25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 x14ac:dyDescent="0.25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 x14ac:dyDescent="0.25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 x14ac:dyDescent="0.25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 x14ac:dyDescent="0.25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 x14ac:dyDescent="0.25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 x14ac:dyDescent="0.25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 x14ac:dyDescent="0.25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 x14ac:dyDescent="0.25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 x14ac:dyDescent="0.25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 x14ac:dyDescent="0.25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 x14ac:dyDescent="0.25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 x14ac:dyDescent="0.25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 x14ac:dyDescent="0.25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 x14ac:dyDescent="0.25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 x14ac:dyDescent="0.25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 x14ac:dyDescent="0.25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 x14ac:dyDescent="0.25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 x14ac:dyDescent="0.25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 x14ac:dyDescent="0.25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 x14ac:dyDescent="0.25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 x14ac:dyDescent="0.25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 x14ac:dyDescent="0.25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 x14ac:dyDescent="0.25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 x14ac:dyDescent="0.25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 x14ac:dyDescent="0.25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 x14ac:dyDescent="0.25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 x14ac:dyDescent="0.25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 x14ac:dyDescent="0.25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 x14ac:dyDescent="0.25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 x14ac:dyDescent="0.25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 x14ac:dyDescent="0.25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 x14ac:dyDescent="0.25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 x14ac:dyDescent="0.25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 x14ac:dyDescent="0.25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 x14ac:dyDescent="0.25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 x14ac:dyDescent="0.25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 x14ac:dyDescent="0.25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 x14ac:dyDescent="0.25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 x14ac:dyDescent="0.25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03"/>
  <sheetViews>
    <sheetView workbookViewId="0"/>
  </sheetViews>
  <sheetFormatPr defaultColWidth="9.140625" defaultRowHeight="15" x14ac:dyDescent="0.2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 x14ac:dyDescent="0.25">
      <c r="B1" s="12">
        <f>SUM(B4:B195)</f>
        <v>31563.919999999998</v>
      </c>
      <c r="C1" s="31">
        <f>COUNTA(A4:A203)</f>
        <v>14</v>
      </c>
      <c r="G1" s="13">
        <f>IF(B1&lt;&gt;0,H1/B1,0)</f>
        <v>-3.6644193750332663</v>
      </c>
      <c r="H1" s="12">
        <f>SUM(H4:H195)</f>
        <v>-115663.43999999999</v>
      </c>
    </row>
    <row r="3" spans="1:8" s="8" customFormat="1" ht="45" x14ac:dyDescent="0.25">
      <c r="A3" s="7" t="s">
        <v>4</v>
      </c>
      <c r="B3" s="7" t="s">
        <v>5</v>
      </c>
      <c r="C3" s="7" t="s">
        <v>6</v>
      </c>
      <c r="D3" s="7" t="s">
        <v>7</v>
      </c>
      <c r="E3" s="48" t="s">
        <v>10</v>
      </c>
      <c r="F3" s="49"/>
      <c r="G3" s="7" t="s">
        <v>8</v>
      </c>
      <c r="H3" s="7" t="s">
        <v>9</v>
      </c>
    </row>
    <row r="4" spans="1:8" x14ac:dyDescent="0.25">
      <c r="A4" s="16" t="s">
        <v>70</v>
      </c>
      <c r="B4" s="9">
        <v>308.04000000000002</v>
      </c>
      <c r="C4" s="10">
        <v>45591</v>
      </c>
      <c r="D4" s="10">
        <v>45582</v>
      </c>
      <c r="E4" s="10"/>
      <c r="F4" s="10"/>
      <c r="G4" s="1">
        <f>D4-C4-(F4-E4)</f>
        <v>-9</v>
      </c>
      <c r="H4" s="9">
        <f>B4*G4</f>
        <v>-2772.36</v>
      </c>
    </row>
    <row r="5" spans="1:8" x14ac:dyDescent="0.25">
      <c r="A5" s="16" t="s">
        <v>71</v>
      </c>
      <c r="B5" s="9">
        <v>280</v>
      </c>
      <c r="C5" s="10">
        <v>45591</v>
      </c>
      <c r="D5" s="10">
        <v>45582</v>
      </c>
      <c r="E5" s="10"/>
      <c r="F5" s="10"/>
      <c r="G5" s="1">
        <f t="shared" ref="G5:G68" si="0">D5-C5-(F5-E5)</f>
        <v>-9</v>
      </c>
      <c r="H5" s="9">
        <f t="shared" ref="H5:H68" si="1">B5*G5</f>
        <v>-2520</v>
      </c>
    </row>
    <row r="6" spans="1:8" x14ac:dyDescent="0.25">
      <c r="A6" s="16" t="s">
        <v>72</v>
      </c>
      <c r="B6" s="9">
        <v>140.99</v>
      </c>
      <c r="C6" s="10">
        <v>45610</v>
      </c>
      <c r="D6" s="10">
        <v>45582</v>
      </c>
      <c r="E6" s="10"/>
      <c r="F6" s="10"/>
      <c r="G6" s="1">
        <f t="shared" si="0"/>
        <v>-28</v>
      </c>
      <c r="H6" s="9">
        <f t="shared" si="1"/>
        <v>-3947.72</v>
      </c>
    </row>
    <row r="7" spans="1:8" x14ac:dyDescent="0.25">
      <c r="A7" s="16" t="s">
        <v>73</v>
      </c>
      <c r="B7" s="9">
        <v>146.31</v>
      </c>
      <c r="C7" s="10">
        <v>45630</v>
      </c>
      <c r="D7" s="10">
        <v>45628</v>
      </c>
      <c r="E7" s="10"/>
      <c r="F7" s="10"/>
      <c r="G7" s="1">
        <f t="shared" si="0"/>
        <v>-2</v>
      </c>
      <c r="H7" s="9">
        <f t="shared" si="1"/>
        <v>-292.62</v>
      </c>
    </row>
    <row r="8" spans="1:8" x14ac:dyDescent="0.25">
      <c r="A8" s="16" t="s">
        <v>74</v>
      </c>
      <c r="B8" s="9">
        <v>31.55</v>
      </c>
      <c r="C8" s="10">
        <v>45651</v>
      </c>
      <c r="D8" s="10">
        <v>45628</v>
      </c>
      <c r="E8" s="10"/>
      <c r="F8" s="10"/>
      <c r="G8" s="1">
        <f t="shared" si="0"/>
        <v>-23</v>
      </c>
      <c r="H8" s="9">
        <f t="shared" si="1"/>
        <v>-725.65</v>
      </c>
    </row>
    <row r="9" spans="1:8" x14ac:dyDescent="0.25">
      <c r="A9" s="16" t="s">
        <v>75</v>
      </c>
      <c r="B9" s="9">
        <v>98.9</v>
      </c>
      <c r="C9" s="10">
        <v>45653</v>
      </c>
      <c r="D9" s="10">
        <v>45628</v>
      </c>
      <c r="E9" s="10"/>
      <c r="F9" s="10"/>
      <c r="G9" s="1">
        <f t="shared" si="0"/>
        <v>-25</v>
      </c>
      <c r="H9" s="9">
        <f t="shared" si="1"/>
        <v>-2472.5</v>
      </c>
    </row>
    <row r="10" spans="1:8" x14ac:dyDescent="0.25">
      <c r="A10" s="16" t="s">
        <v>76</v>
      </c>
      <c r="B10" s="9">
        <v>4968.7700000000004</v>
      </c>
      <c r="C10" s="10">
        <v>45651</v>
      </c>
      <c r="D10" s="10">
        <v>45628</v>
      </c>
      <c r="E10" s="10"/>
      <c r="F10" s="10"/>
      <c r="G10" s="1">
        <f t="shared" si="0"/>
        <v>-23</v>
      </c>
      <c r="H10" s="9">
        <f t="shared" si="1"/>
        <v>-114281.71</v>
      </c>
    </row>
    <row r="11" spans="1:8" x14ac:dyDescent="0.25">
      <c r="A11" s="16" t="s">
        <v>77</v>
      </c>
      <c r="B11" s="9">
        <v>8549.5</v>
      </c>
      <c r="C11" s="10">
        <v>45631</v>
      </c>
      <c r="D11" s="10">
        <v>45628</v>
      </c>
      <c r="E11" s="10"/>
      <c r="F11" s="10"/>
      <c r="G11" s="1">
        <f t="shared" si="0"/>
        <v>-3</v>
      </c>
      <c r="H11" s="9">
        <f t="shared" si="1"/>
        <v>-25648.5</v>
      </c>
    </row>
    <row r="12" spans="1:8" x14ac:dyDescent="0.25">
      <c r="A12" s="16" t="s">
        <v>78</v>
      </c>
      <c r="B12" s="9">
        <v>4775.57</v>
      </c>
      <c r="C12" s="10">
        <v>45631</v>
      </c>
      <c r="D12" s="10">
        <v>45628</v>
      </c>
      <c r="E12" s="10"/>
      <c r="F12" s="10"/>
      <c r="G12" s="1">
        <f t="shared" si="0"/>
        <v>-3</v>
      </c>
      <c r="H12" s="9">
        <f t="shared" si="1"/>
        <v>-14326.71</v>
      </c>
    </row>
    <row r="13" spans="1:8" x14ac:dyDescent="0.25">
      <c r="A13" s="16" t="s">
        <v>79</v>
      </c>
      <c r="B13" s="9">
        <v>170</v>
      </c>
      <c r="C13" s="10">
        <v>45661</v>
      </c>
      <c r="D13" s="10">
        <v>45631</v>
      </c>
      <c r="E13" s="10"/>
      <c r="F13" s="10"/>
      <c r="G13" s="1">
        <f t="shared" si="0"/>
        <v>-30</v>
      </c>
      <c r="H13" s="9">
        <f t="shared" si="1"/>
        <v>-5100</v>
      </c>
    </row>
    <row r="14" spans="1:8" x14ac:dyDescent="0.25">
      <c r="A14" s="16" t="s">
        <v>80</v>
      </c>
      <c r="B14" s="9">
        <v>218.28</v>
      </c>
      <c r="C14" s="10">
        <v>45666</v>
      </c>
      <c r="D14" s="10">
        <v>45636</v>
      </c>
      <c r="E14" s="10"/>
      <c r="F14" s="10"/>
      <c r="G14" s="1">
        <f t="shared" si="0"/>
        <v>-30</v>
      </c>
      <c r="H14" s="9">
        <f t="shared" si="1"/>
        <v>-6548.4</v>
      </c>
    </row>
    <row r="15" spans="1:8" x14ac:dyDescent="0.25">
      <c r="A15" s="16" t="s">
        <v>81</v>
      </c>
      <c r="B15" s="9">
        <v>5900</v>
      </c>
      <c r="C15" s="10">
        <v>45610</v>
      </c>
      <c r="D15" s="10">
        <v>45643</v>
      </c>
      <c r="E15" s="10"/>
      <c r="F15" s="10"/>
      <c r="G15" s="1">
        <f t="shared" si="0"/>
        <v>33</v>
      </c>
      <c r="H15" s="9">
        <f t="shared" si="1"/>
        <v>194700</v>
      </c>
    </row>
    <row r="16" spans="1:8" x14ac:dyDescent="0.25">
      <c r="A16" s="16" t="s">
        <v>82</v>
      </c>
      <c r="B16" s="9">
        <v>51.01</v>
      </c>
      <c r="C16" s="10">
        <v>45673</v>
      </c>
      <c r="D16" s="10">
        <v>45646</v>
      </c>
      <c r="E16" s="10"/>
      <c r="F16" s="10"/>
      <c r="G16" s="1">
        <f t="shared" si="0"/>
        <v>-27</v>
      </c>
      <c r="H16" s="9">
        <f t="shared" si="1"/>
        <v>-1377.27</v>
      </c>
    </row>
    <row r="17" spans="1:8" x14ac:dyDescent="0.25">
      <c r="A17" s="16" t="s">
        <v>83</v>
      </c>
      <c r="B17" s="9">
        <v>5925</v>
      </c>
      <c r="C17" s="10">
        <v>45675</v>
      </c>
      <c r="D17" s="10">
        <v>45653</v>
      </c>
      <c r="E17" s="10"/>
      <c r="F17" s="10"/>
      <c r="G17" s="1">
        <f t="shared" si="0"/>
        <v>-22</v>
      </c>
      <c r="H17" s="9">
        <f t="shared" si="1"/>
        <v>-130350</v>
      </c>
    </row>
    <row r="18" spans="1:8" x14ac:dyDescent="0.25">
      <c r="A18" s="16"/>
      <c r="B18" s="9"/>
      <c r="C18" s="10"/>
      <c r="D18" s="10"/>
      <c r="E18" s="10"/>
      <c r="F18" s="10"/>
      <c r="G18" s="1">
        <f t="shared" si="0"/>
        <v>0</v>
      </c>
      <c r="H18" s="9">
        <f t="shared" si="1"/>
        <v>0</v>
      </c>
    </row>
    <row r="19" spans="1:8" x14ac:dyDescent="0.25">
      <c r="A19" s="16"/>
      <c r="B19" s="9"/>
      <c r="C19" s="10"/>
      <c r="D19" s="10"/>
      <c r="E19" s="10"/>
      <c r="F19" s="10"/>
      <c r="G19" s="1">
        <f t="shared" si="0"/>
        <v>0</v>
      </c>
      <c r="H19" s="9">
        <f t="shared" si="1"/>
        <v>0</v>
      </c>
    </row>
    <row r="20" spans="1:8" x14ac:dyDescent="0.25">
      <c r="A20" s="16"/>
      <c r="B20" s="9"/>
      <c r="C20" s="10"/>
      <c r="D20" s="10"/>
      <c r="E20" s="10"/>
      <c r="F20" s="10"/>
      <c r="G20" s="1">
        <f t="shared" si="0"/>
        <v>0</v>
      </c>
      <c r="H20" s="9">
        <f t="shared" si="1"/>
        <v>0</v>
      </c>
    </row>
    <row r="21" spans="1:8" x14ac:dyDescent="0.25">
      <c r="A21" s="16"/>
      <c r="B21" s="9"/>
      <c r="C21" s="10"/>
      <c r="D21" s="10"/>
      <c r="E21" s="10"/>
      <c r="F21" s="10"/>
      <c r="G21" s="1">
        <f t="shared" si="0"/>
        <v>0</v>
      </c>
      <c r="H21" s="9">
        <f t="shared" si="1"/>
        <v>0</v>
      </c>
    </row>
    <row r="22" spans="1:8" x14ac:dyDescent="0.25">
      <c r="A22" s="16"/>
      <c r="B22" s="9"/>
      <c r="C22" s="10"/>
      <c r="D22" s="10"/>
      <c r="E22" s="10"/>
      <c r="F22" s="10"/>
      <c r="G22" s="1">
        <f t="shared" si="0"/>
        <v>0</v>
      </c>
      <c r="H22" s="9">
        <f t="shared" si="1"/>
        <v>0</v>
      </c>
    </row>
    <row r="23" spans="1:8" x14ac:dyDescent="0.25">
      <c r="A23" s="16"/>
      <c r="B23" s="9"/>
      <c r="C23" s="10"/>
      <c r="D23" s="10"/>
      <c r="E23" s="10"/>
      <c r="F23" s="10"/>
      <c r="G23" s="1">
        <f t="shared" si="0"/>
        <v>0</v>
      </c>
      <c r="H23" s="9">
        <f t="shared" si="1"/>
        <v>0</v>
      </c>
    </row>
    <row r="24" spans="1:8" x14ac:dyDescent="0.25">
      <c r="A24" s="16"/>
      <c r="B24" s="9"/>
      <c r="C24" s="10"/>
      <c r="D24" s="10"/>
      <c r="E24" s="10"/>
      <c r="F24" s="10"/>
      <c r="G24" s="1">
        <f t="shared" si="0"/>
        <v>0</v>
      </c>
      <c r="H24" s="9">
        <f t="shared" si="1"/>
        <v>0</v>
      </c>
    </row>
    <row r="25" spans="1:8" x14ac:dyDescent="0.25">
      <c r="A25" s="16"/>
      <c r="B25" s="9"/>
      <c r="C25" s="10"/>
      <c r="D25" s="10"/>
      <c r="E25" s="10"/>
      <c r="F25" s="10"/>
      <c r="G25" s="1">
        <f t="shared" si="0"/>
        <v>0</v>
      </c>
      <c r="H25" s="9">
        <f t="shared" si="1"/>
        <v>0</v>
      </c>
    </row>
    <row r="26" spans="1:8" x14ac:dyDescent="0.25">
      <c r="A26" s="16"/>
      <c r="B26" s="9"/>
      <c r="C26" s="10"/>
      <c r="D26" s="10"/>
      <c r="E26" s="10"/>
      <c r="F26" s="10"/>
      <c r="G26" s="1">
        <f t="shared" si="0"/>
        <v>0</v>
      </c>
      <c r="H26" s="9">
        <f t="shared" si="1"/>
        <v>0</v>
      </c>
    </row>
    <row r="27" spans="1:8" x14ac:dyDescent="0.25">
      <c r="A27" s="16"/>
      <c r="B27" s="9"/>
      <c r="C27" s="10"/>
      <c r="D27" s="10"/>
      <c r="E27" s="10"/>
      <c r="F27" s="10"/>
      <c r="G27" s="1">
        <f t="shared" si="0"/>
        <v>0</v>
      </c>
      <c r="H27" s="9">
        <f t="shared" si="1"/>
        <v>0</v>
      </c>
    </row>
    <row r="28" spans="1:8" x14ac:dyDescent="0.25">
      <c r="A28" s="16"/>
      <c r="B28" s="9"/>
      <c r="C28" s="10"/>
      <c r="D28" s="10"/>
      <c r="E28" s="10"/>
      <c r="F28" s="10"/>
      <c r="G28" s="1">
        <f t="shared" si="0"/>
        <v>0</v>
      </c>
      <c r="H28" s="9">
        <f t="shared" si="1"/>
        <v>0</v>
      </c>
    </row>
    <row r="29" spans="1:8" x14ac:dyDescent="0.25">
      <c r="A29" s="16"/>
      <c r="B29" s="9"/>
      <c r="C29" s="10"/>
      <c r="D29" s="10"/>
      <c r="E29" s="10"/>
      <c r="F29" s="10"/>
      <c r="G29" s="1">
        <f t="shared" si="0"/>
        <v>0</v>
      </c>
      <c r="H29" s="9">
        <f t="shared" si="1"/>
        <v>0</v>
      </c>
    </row>
    <row r="30" spans="1:8" x14ac:dyDescent="0.25">
      <c r="A30" s="16"/>
      <c r="B30" s="9"/>
      <c r="C30" s="10"/>
      <c r="D30" s="10"/>
      <c r="E30" s="10"/>
      <c r="F30" s="10"/>
      <c r="G30" s="1">
        <f t="shared" si="0"/>
        <v>0</v>
      </c>
      <c r="H30" s="9">
        <f t="shared" si="1"/>
        <v>0</v>
      </c>
    </row>
    <row r="31" spans="1:8" x14ac:dyDescent="0.25">
      <c r="A31" s="16"/>
      <c r="B31" s="9"/>
      <c r="C31" s="10"/>
      <c r="D31" s="10"/>
      <c r="E31" s="10"/>
      <c r="F31" s="10"/>
      <c r="G31" s="1">
        <f t="shared" si="0"/>
        <v>0</v>
      </c>
      <c r="H31" s="9">
        <f t="shared" si="1"/>
        <v>0</v>
      </c>
    </row>
    <row r="32" spans="1:8" x14ac:dyDescent="0.25">
      <c r="A32" s="16"/>
      <c r="B32" s="9"/>
      <c r="C32" s="10"/>
      <c r="D32" s="10"/>
      <c r="E32" s="10"/>
      <c r="F32" s="10"/>
      <c r="G32" s="1">
        <f t="shared" si="0"/>
        <v>0</v>
      </c>
      <c r="H32" s="9">
        <f t="shared" si="1"/>
        <v>0</v>
      </c>
    </row>
    <row r="33" spans="1:8" x14ac:dyDescent="0.25">
      <c r="A33" s="16"/>
      <c r="B33" s="9"/>
      <c r="C33" s="10"/>
      <c r="D33" s="10"/>
      <c r="E33" s="10"/>
      <c r="F33" s="10"/>
      <c r="G33" s="1">
        <f t="shared" si="0"/>
        <v>0</v>
      </c>
      <c r="H33" s="9">
        <f t="shared" si="1"/>
        <v>0</v>
      </c>
    </row>
    <row r="34" spans="1:8" x14ac:dyDescent="0.25">
      <c r="A34" s="16"/>
      <c r="B34" s="9"/>
      <c r="C34" s="10"/>
      <c r="D34" s="10"/>
      <c r="E34" s="10"/>
      <c r="F34" s="10"/>
      <c r="G34" s="1">
        <f t="shared" si="0"/>
        <v>0</v>
      </c>
      <c r="H34" s="9">
        <f t="shared" si="1"/>
        <v>0</v>
      </c>
    </row>
    <row r="35" spans="1:8" x14ac:dyDescent="0.25">
      <c r="A35" s="16"/>
      <c r="B35" s="9"/>
      <c r="C35" s="10"/>
      <c r="D35" s="10"/>
      <c r="E35" s="10"/>
      <c r="F35" s="10"/>
      <c r="G35" s="1">
        <f t="shared" si="0"/>
        <v>0</v>
      </c>
      <c r="H35" s="9">
        <f t="shared" si="1"/>
        <v>0</v>
      </c>
    </row>
    <row r="36" spans="1:8" x14ac:dyDescent="0.25">
      <c r="A36" s="16"/>
      <c r="B36" s="9"/>
      <c r="C36" s="10"/>
      <c r="D36" s="10"/>
      <c r="E36" s="10"/>
      <c r="F36" s="10"/>
      <c r="G36" s="1">
        <f t="shared" si="0"/>
        <v>0</v>
      </c>
      <c r="H36" s="9">
        <f t="shared" si="1"/>
        <v>0</v>
      </c>
    </row>
    <row r="37" spans="1:8" x14ac:dyDescent="0.25">
      <c r="A37" s="16"/>
      <c r="B37" s="9"/>
      <c r="C37" s="10"/>
      <c r="D37" s="10"/>
      <c r="E37" s="10"/>
      <c r="F37" s="10"/>
      <c r="G37" s="1">
        <f t="shared" si="0"/>
        <v>0</v>
      </c>
      <c r="H37" s="9">
        <f t="shared" si="1"/>
        <v>0</v>
      </c>
    </row>
    <row r="38" spans="1:8" x14ac:dyDescent="0.25">
      <c r="A38" s="16"/>
      <c r="B38" s="9"/>
      <c r="C38" s="10"/>
      <c r="D38" s="10"/>
      <c r="E38" s="10"/>
      <c r="F38" s="10"/>
      <c r="G38" s="1">
        <f t="shared" si="0"/>
        <v>0</v>
      </c>
      <c r="H38" s="9">
        <f t="shared" si="1"/>
        <v>0</v>
      </c>
    </row>
    <row r="39" spans="1:8" x14ac:dyDescent="0.25">
      <c r="A39" s="16"/>
      <c r="B39" s="9"/>
      <c r="C39" s="10"/>
      <c r="D39" s="10"/>
      <c r="E39" s="10"/>
      <c r="F39" s="10"/>
      <c r="G39" s="1">
        <f t="shared" si="0"/>
        <v>0</v>
      </c>
      <c r="H39" s="9">
        <f t="shared" si="1"/>
        <v>0</v>
      </c>
    </row>
    <row r="40" spans="1:8" x14ac:dyDescent="0.25">
      <c r="A40" s="16"/>
      <c r="B40" s="9"/>
      <c r="C40" s="10"/>
      <c r="D40" s="10"/>
      <c r="E40" s="10"/>
      <c r="F40" s="10"/>
      <c r="G40" s="1">
        <f t="shared" si="0"/>
        <v>0</v>
      </c>
      <c r="H40" s="9">
        <f t="shared" si="1"/>
        <v>0</v>
      </c>
    </row>
    <row r="41" spans="1:8" x14ac:dyDescent="0.25">
      <c r="A41" s="16"/>
      <c r="B41" s="9"/>
      <c r="C41" s="10"/>
      <c r="D41" s="10"/>
      <c r="E41" s="10"/>
      <c r="F41" s="10"/>
      <c r="G41" s="1">
        <f t="shared" si="0"/>
        <v>0</v>
      </c>
      <c r="H41" s="9">
        <f t="shared" si="1"/>
        <v>0</v>
      </c>
    </row>
    <row r="42" spans="1:8" x14ac:dyDescent="0.25">
      <c r="A42" s="16"/>
      <c r="B42" s="9"/>
      <c r="C42" s="10"/>
      <c r="D42" s="10"/>
      <c r="E42" s="10"/>
      <c r="F42" s="10"/>
      <c r="G42" s="1">
        <f t="shared" si="0"/>
        <v>0</v>
      </c>
      <c r="H42" s="9">
        <f t="shared" si="1"/>
        <v>0</v>
      </c>
    </row>
    <row r="43" spans="1:8" x14ac:dyDescent="0.25">
      <c r="A43" s="16"/>
      <c r="B43" s="9"/>
      <c r="C43" s="10"/>
      <c r="D43" s="10"/>
      <c r="E43" s="10"/>
      <c r="F43" s="10"/>
      <c r="G43" s="1">
        <f t="shared" si="0"/>
        <v>0</v>
      </c>
      <c r="H43" s="9">
        <f t="shared" si="1"/>
        <v>0</v>
      </c>
    </row>
    <row r="44" spans="1:8" x14ac:dyDescent="0.25">
      <c r="A44" s="16"/>
      <c r="B44" s="9"/>
      <c r="C44" s="10"/>
      <c r="D44" s="10"/>
      <c r="E44" s="10"/>
      <c r="F44" s="10"/>
      <c r="G44" s="1">
        <f t="shared" si="0"/>
        <v>0</v>
      </c>
      <c r="H44" s="9">
        <f t="shared" si="1"/>
        <v>0</v>
      </c>
    </row>
    <row r="45" spans="1:8" x14ac:dyDescent="0.25">
      <c r="A45" s="16"/>
      <c r="B45" s="9"/>
      <c r="C45" s="10"/>
      <c r="D45" s="10"/>
      <c r="E45" s="10"/>
      <c r="F45" s="10"/>
      <c r="G45" s="1">
        <f t="shared" si="0"/>
        <v>0</v>
      </c>
      <c r="H45" s="9">
        <f t="shared" si="1"/>
        <v>0</v>
      </c>
    </row>
    <row r="46" spans="1:8" x14ac:dyDescent="0.25">
      <c r="A46" s="16"/>
      <c r="B46" s="9"/>
      <c r="C46" s="10"/>
      <c r="D46" s="10"/>
      <c r="E46" s="10"/>
      <c r="F46" s="10"/>
      <c r="G46" s="1">
        <f t="shared" si="0"/>
        <v>0</v>
      </c>
      <c r="H46" s="9">
        <f t="shared" si="1"/>
        <v>0</v>
      </c>
    </row>
    <row r="47" spans="1:8" x14ac:dyDescent="0.25">
      <c r="A47" s="16"/>
      <c r="B47" s="9"/>
      <c r="C47" s="10"/>
      <c r="D47" s="10"/>
      <c r="E47" s="10"/>
      <c r="F47" s="10"/>
      <c r="G47" s="1">
        <f t="shared" si="0"/>
        <v>0</v>
      </c>
      <c r="H47" s="9">
        <f t="shared" si="1"/>
        <v>0</v>
      </c>
    </row>
    <row r="48" spans="1:8" x14ac:dyDescent="0.25">
      <c r="A48" s="16"/>
      <c r="B48" s="9"/>
      <c r="C48" s="10"/>
      <c r="D48" s="10"/>
      <c r="E48" s="10"/>
      <c r="F48" s="10"/>
      <c r="G48" s="1">
        <f t="shared" si="0"/>
        <v>0</v>
      </c>
      <c r="H48" s="9">
        <f t="shared" si="1"/>
        <v>0</v>
      </c>
    </row>
    <row r="49" spans="1:8" x14ac:dyDescent="0.25">
      <c r="A49" s="16"/>
      <c r="B49" s="9"/>
      <c r="C49" s="10"/>
      <c r="D49" s="10"/>
      <c r="E49" s="10"/>
      <c r="F49" s="10"/>
      <c r="G49" s="1">
        <f t="shared" si="0"/>
        <v>0</v>
      </c>
      <c r="H49" s="9">
        <f t="shared" si="1"/>
        <v>0</v>
      </c>
    </row>
    <row r="50" spans="1:8" x14ac:dyDescent="0.25">
      <c r="A50" s="16"/>
      <c r="B50" s="9"/>
      <c r="C50" s="10"/>
      <c r="D50" s="10"/>
      <c r="E50" s="10"/>
      <c r="F50" s="10"/>
      <c r="G50" s="1">
        <f t="shared" si="0"/>
        <v>0</v>
      </c>
      <c r="H50" s="9">
        <f t="shared" si="1"/>
        <v>0</v>
      </c>
    </row>
    <row r="51" spans="1:8" x14ac:dyDescent="0.25">
      <c r="A51" s="16"/>
      <c r="B51" s="9"/>
      <c r="C51" s="10"/>
      <c r="D51" s="10"/>
      <c r="E51" s="10"/>
      <c r="F51" s="10"/>
      <c r="G51" s="1">
        <f t="shared" si="0"/>
        <v>0</v>
      </c>
      <c r="H51" s="9">
        <f t="shared" si="1"/>
        <v>0</v>
      </c>
    </row>
    <row r="52" spans="1:8" x14ac:dyDescent="0.25">
      <c r="A52" s="16"/>
      <c r="B52" s="9"/>
      <c r="C52" s="10"/>
      <c r="D52" s="10"/>
      <c r="E52" s="10"/>
      <c r="F52" s="10"/>
      <c r="G52" s="1">
        <f t="shared" si="0"/>
        <v>0</v>
      </c>
      <c r="H52" s="9">
        <f t="shared" si="1"/>
        <v>0</v>
      </c>
    </row>
    <row r="53" spans="1:8" x14ac:dyDescent="0.25">
      <c r="A53" s="16"/>
      <c r="B53" s="9"/>
      <c r="C53" s="10"/>
      <c r="D53" s="10"/>
      <c r="E53" s="10"/>
      <c r="F53" s="10"/>
      <c r="G53" s="1">
        <f t="shared" si="0"/>
        <v>0</v>
      </c>
      <c r="H53" s="9">
        <f t="shared" si="1"/>
        <v>0</v>
      </c>
    </row>
    <row r="54" spans="1:8" x14ac:dyDescent="0.25">
      <c r="A54" s="16"/>
      <c r="B54" s="9"/>
      <c r="C54" s="10"/>
      <c r="D54" s="10"/>
      <c r="E54" s="10"/>
      <c r="F54" s="10"/>
      <c r="G54" s="1">
        <f t="shared" si="0"/>
        <v>0</v>
      </c>
      <c r="H54" s="9">
        <f t="shared" si="1"/>
        <v>0</v>
      </c>
    </row>
    <row r="55" spans="1:8" x14ac:dyDescent="0.25">
      <c r="A55" s="16"/>
      <c r="B55" s="9"/>
      <c r="C55" s="10"/>
      <c r="D55" s="10"/>
      <c r="E55" s="10"/>
      <c r="F55" s="10"/>
      <c r="G55" s="1">
        <f t="shared" si="0"/>
        <v>0</v>
      </c>
      <c r="H55" s="9">
        <f t="shared" si="1"/>
        <v>0</v>
      </c>
    </row>
    <row r="56" spans="1:8" x14ac:dyDescent="0.25">
      <c r="A56" s="16"/>
      <c r="B56" s="9"/>
      <c r="C56" s="10"/>
      <c r="D56" s="10"/>
      <c r="E56" s="10"/>
      <c r="F56" s="10"/>
      <c r="G56" s="1">
        <f t="shared" si="0"/>
        <v>0</v>
      </c>
      <c r="H56" s="9">
        <f t="shared" si="1"/>
        <v>0</v>
      </c>
    </row>
    <row r="57" spans="1:8" x14ac:dyDescent="0.25">
      <c r="A57" s="16"/>
      <c r="B57" s="9"/>
      <c r="C57" s="10"/>
      <c r="D57" s="10"/>
      <c r="E57" s="10"/>
      <c r="F57" s="10"/>
      <c r="G57" s="1">
        <f t="shared" si="0"/>
        <v>0</v>
      </c>
      <c r="H57" s="9">
        <f t="shared" si="1"/>
        <v>0</v>
      </c>
    </row>
    <row r="58" spans="1:8" x14ac:dyDescent="0.25">
      <c r="A58" s="16"/>
      <c r="B58" s="9"/>
      <c r="C58" s="10"/>
      <c r="D58" s="10"/>
      <c r="E58" s="10"/>
      <c r="F58" s="10"/>
      <c r="G58" s="1">
        <f t="shared" si="0"/>
        <v>0</v>
      </c>
      <c r="H58" s="9">
        <f t="shared" si="1"/>
        <v>0</v>
      </c>
    </row>
    <row r="59" spans="1:8" x14ac:dyDescent="0.25">
      <c r="A59" s="16"/>
      <c r="B59" s="9"/>
      <c r="C59" s="10"/>
      <c r="D59" s="10"/>
      <c r="E59" s="10"/>
      <c r="F59" s="10"/>
      <c r="G59" s="1">
        <f t="shared" si="0"/>
        <v>0</v>
      </c>
      <c r="H59" s="9">
        <f t="shared" si="1"/>
        <v>0</v>
      </c>
    </row>
    <row r="60" spans="1:8" x14ac:dyDescent="0.25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 x14ac:dyDescent="0.25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 x14ac:dyDescent="0.25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 x14ac:dyDescent="0.25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 x14ac:dyDescent="0.25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 x14ac:dyDescent="0.25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 x14ac:dyDescent="0.25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 x14ac:dyDescent="0.25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 x14ac:dyDescent="0.25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 x14ac:dyDescent="0.25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 x14ac:dyDescent="0.25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 x14ac:dyDescent="0.25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 x14ac:dyDescent="0.25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 x14ac:dyDescent="0.25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 x14ac:dyDescent="0.25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 x14ac:dyDescent="0.25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 x14ac:dyDescent="0.25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 x14ac:dyDescent="0.25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 x14ac:dyDescent="0.25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 x14ac:dyDescent="0.25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 x14ac:dyDescent="0.25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 x14ac:dyDescent="0.25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 x14ac:dyDescent="0.25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 x14ac:dyDescent="0.25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 x14ac:dyDescent="0.25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 x14ac:dyDescent="0.25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 x14ac:dyDescent="0.25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 x14ac:dyDescent="0.25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 x14ac:dyDescent="0.25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 x14ac:dyDescent="0.25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 x14ac:dyDescent="0.25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 x14ac:dyDescent="0.25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 x14ac:dyDescent="0.25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 x14ac:dyDescent="0.25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 x14ac:dyDescent="0.25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 x14ac:dyDescent="0.25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 x14ac:dyDescent="0.25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 x14ac:dyDescent="0.25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 x14ac:dyDescent="0.25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 x14ac:dyDescent="0.25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 x14ac:dyDescent="0.25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 x14ac:dyDescent="0.25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 x14ac:dyDescent="0.25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 x14ac:dyDescent="0.25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 x14ac:dyDescent="0.25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 x14ac:dyDescent="0.25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 x14ac:dyDescent="0.25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 x14ac:dyDescent="0.25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 x14ac:dyDescent="0.25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 x14ac:dyDescent="0.25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 x14ac:dyDescent="0.25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 x14ac:dyDescent="0.25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 x14ac:dyDescent="0.25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 x14ac:dyDescent="0.25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 x14ac:dyDescent="0.25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 x14ac:dyDescent="0.25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 x14ac:dyDescent="0.25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 x14ac:dyDescent="0.25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 x14ac:dyDescent="0.25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 x14ac:dyDescent="0.25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 x14ac:dyDescent="0.25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 x14ac:dyDescent="0.25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 x14ac:dyDescent="0.25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 x14ac:dyDescent="0.25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 x14ac:dyDescent="0.25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 x14ac:dyDescent="0.25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 x14ac:dyDescent="0.25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 x14ac:dyDescent="0.25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 x14ac:dyDescent="0.25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 x14ac:dyDescent="0.25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 x14ac:dyDescent="0.25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 x14ac:dyDescent="0.25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 x14ac:dyDescent="0.25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 x14ac:dyDescent="0.25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 x14ac:dyDescent="0.25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 x14ac:dyDescent="0.25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 x14ac:dyDescent="0.25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 x14ac:dyDescent="0.25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 x14ac:dyDescent="0.25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 x14ac:dyDescent="0.25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 x14ac:dyDescent="0.25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 x14ac:dyDescent="0.25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 x14ac:dyDescent="0.25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 x14ac:dyDescent="0.25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 x14ac:dyDescent="0.25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 x14ac:dyDescent="0.25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 x14ac:dyDescent="0.25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 x14ac:dyDescent="0.25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 x14ac:dyDescent="0.25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 x14ac:dyDescent="0.25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 x14ac:dyDescent="0.25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 x14ac:dyDescent="0.25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 x14ac:dyDescent="0.25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 x14ac:dyDescent="0.25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 x14ac:dyDescent="0.25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 x14ac:dyDescent="0.25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 x14ac:dyDescent="0.25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 x14ac:dyDescent="0.25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 x14ac:dyDescent="0.25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 x14ac:dyDescent="0.25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 x14ac:dyDescent="0.25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 x14ac:dyDescent="0.25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 x14ac:dyDescent="0.25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 x14ac:dyDescent="0.25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 x14ac:dyDescent="0.25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 x14ac:dyDescent="0.25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 x14ac:dyDescent="0.25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 x14ac:dyDescent="0.25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 x14ac:dyDescent="0.25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 x14ac:dyDescent="0.25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 x14ac:dyDescent="0.25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 x14ac:dyDescent="0.25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 x14ac:dyDescent="0.25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 x14ac:dyDescent="0.25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 x14ac:dyDescent="0.25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 x14ac:dyDescent="0.25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 x14ac:dyDescent="0.25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 x14ac:dyDescent="0.25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 x14ac:dyDescent="0.25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 x14ac:dyDescent="0.25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 x14ac:dyDescent="0.25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 x14ac:dyDescent="0.25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 x14ac:dyDescent="0.25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 x14ac:dyDescent="0.25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 x14ac:dyDescent="0.25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 x14ac:dyDescent="0.25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 x14ac:dyDescent="0.25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 x14ac:dyDescent="0.25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 x14ac:dyDescent="0.25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 x14ac:dyDescent="0.25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 x14ac:dyDescent="0.25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 x14ac:dyDescent="0.25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 x14ac:dyDescent="0.25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 x14ac:dyDescent="0.25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 x14ac:dyDescent="0.25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 x14ac:dyDescent="0.25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 x14ac:dyDescent="0.25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 x14ac:dyDescent="0.25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 x14ac:dyDescent="0.25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 x14ac:dyDescent="0.25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 x14ac:dyDescent="0.25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 x14ac:dyDescent="0.25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 x14ac:dyDescent="0.25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 x14ac:dyDescent="0.25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Marinella</dc:creator>
  <cp:lastModifiedBy>Marinella</cp:lastModifiedBy>
  <dcterms:created xsi:type="dcterms:W3CDTF">2006-09-16T00:00:00Z</dcterms:created>
  <dcterms:modified xsi:type="dcterms:W3CDTF">2025-01-15T11:20:56Z</dcterms:modified>
</cp:coreProperties>
</file>