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condivisa\Indice tempestività pagamenti\"/>
    </mc:Choice>
  </mc:AlternateContent>
  <xr:revisionPtr revIDLastSave="0" documentId="8_{3919BE63-AA0D-4A47-8313-8280B70AFE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<sst xmlns="http://schemas.openxmlformats.org/spreadsheetml/2006/main" count="56" uniqueCount="32">
  <si>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</si>
  <si>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</si>
  <si>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</si>
  <si>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</si>
  <si>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</si>
  <si>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</si>
  <si>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</si>
  <si>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</si>
  <si>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</si>
  <si>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</si>
  <si>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</si>
  <si>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</si>
  <si>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</si>
  <si>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</si>
  <si>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</si>
  <si>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</si>
  <si>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</si>
  <si>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</si>
  <si>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</si>
  <si>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</si>
  <si>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I.C. SQUINZANO</t>
  </si>
  <si>
    <t>73018 SQUINZANO (LE) - VIA BRINDISI N. 7 - C.F. 93058220752 C.M. LEIC87000R</t>
  </si>
  <si>
    <t>2024</t>
  </si>
  <si>
    <t>FPA 7/23 del 12/12/2023</t>
  </si>
  <si>
    <t>34 PA del 27/12/2023</t>
  </si>
  <si>
    <t>1024008106 del 12/01/2024</t>
  </si>
  <si>
    <t>FATTPA 1_24 del 16/01/2024</t>
  </si>
  <si>
    <t>1024041524 del 08/02/2024</t>
  </si>
  <si>
    <t>1024065262 del 07/03/2024</t>
  </si>
  <si>
    <t>16/2024 del 07/03/2024</t>
  </si>
  <si>
    <t>89606885 del 23/02/2024</t>
  </si>
  <si>
    <t>6 del 07/03/2024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</si>
</sst>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C9" sqref="C9:D9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9</v>
      </c>
      <c r="B9" s="33"/>
      <c r="C9" s="32">
        <f>SUM(C13:C16)</f>
        <v>4964.01</v>
      </c>
      <c r="D9" s="33"/>
      <c r="E9" s="38">
        <f>('Trimestre 1'!H1+'Trimestre 2'!H1+'Trimestre 3'!H1+'Trimestre 4'!H1)/C9</f>
        <v>-4.4784559257535737</v>
      </c>
      <c r="F9" s="39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9</v>
      </c>
      <c r="C13" s="26">
        <f>'Trimestre 1'!B1</f>
        <v>4964.01</v>
      </c>
      <c r="D13" s="26">
        <f>'Trimestre 1'!G1</f>
        <v>-4.4784559257535737</v>
      </c>
      <c r="E13" s="26">
        <v>205.92</v>
      </c>
      <c r="F13" s="30">
        <v>1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0</v>
      </c>
      <c r="C14" s="26">
        <f>'Trimestre 2'!B1</f>
        <v>0</v>
      </c>
      <c r="D14" s="26">
        <f>'Trimestre 2'!G1</f>
        <v>0</v>
      </c>
      <c r="E14" s="26"/>
      <c r="F14" s="30"/>
    </row>
    <row r="15" spans="1:9" ht="22.5" customHeight="1" x14ac:dyDescent="0.25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9" ht="21.75" customHeight="1" x14ac:dyDescent="0.25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4964.01</v>
      </c>
      <c r="C1" s="31">
        <f>COUNTA(A4:A203)</f>
        <v>9</v>
      </c>
      <c r="G1" s="13">
        <f>IF(B1&lt;&gt;0,H1/B1,0)</f>
        <v>-4.4784559257535737</v>
      </c>
      <c r="H1" s="12">
        <f>SUM(H4:H195)</f>
        <v>-22231.1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23</v>
      </c>
      <c r="B4" s="9">
        <v>1800</v>
      </c>
      <c r="C4" s="10">
        <v>45303</v>
      </c>
      <c r="D4" s="10">
        <v>45316</v>
      </c>
      <c r="E4" s="10"/>
      <c r="F4" s="10"/>
      <c r="G4" s="1">
        <f>D4-C4-(F4-E4)</f>
        <v>13</v>
      </c>
      <c r="H4" s="9">
        <f>B4*G4</f>
        <v>23400</v>
      </c>
    </row>
    <row r="5" spans="1:8" x14ac:dyDescent="0.25">
      <c r="A5" s="16" t="s">
        <v>24</v>
      </c>
      <c r="B5" s="9">
        <v>64.75</v>
      </c>
      <c r="C5" s="10">
        <v>45319</v>
      </c>
      <c r="D5" s="10">
        <v>45316</v>
      </c>
      <c r="E5" s="10"/>
      <c r="F5" s="10"/>
      <c r="G5" s="1">
        <f t="shared" ref="G5:G68" si="0">D5-C5-(F5-E5)</f>
        <v>-3</v>
      </c>
      <c r="H5" s="9">
        <f t="shared" ref="H5:H68" si="1">B5*G5</f>
        <v>-194.25</v>
      </c>
    </row>
    <row r="6" spans="1:8" x14ac:dyDescent="0.25">
      <c r="A6" s="16" t="s">
        <v>25</v>
      </c>
      <c r="B6" s="9">
        <v>23.54</v>
      </c>
      <c r="C6" s="10">
        <v>45339</v>
      </c>
      <c r="D6" s="10">
        <v>45330</v>
      </c>
      <c r="E6" s="10"/>
      <c r="F6" s="10"/>
      <c r="G6" s="1">
        <f t="shared" si="0"/>
        <v>-9</v>
      </c>
      <c r="H6" s="9">
        <f t="shared" si="1"/>
        <v>-211.86</v>
      </c>
    </row>
    <row r="7" spans="1:8" x14ac:dyDescent="0.25">
      <c r="A7" s="16" t="s">
        <v>26</v>
      </c>
      <c r="B7" s="9">
        <v>414.4</v>
      </c>
      <c r="C7" s="10">
        <v>45340</v>
      </c>
      <c r="D7" s="10">
        <v>45330</v>
      </c>
      <c r="E7" s="10"/>
      <c r="F7" s="10"/>
      <c r="G7" s="1">
        <f t="shared" si="0"/>
        <v>-10</v>
      </c>
      <c r="H7" s="9">
        <f t="shared" si="1"/>
        <v>-4144</v>
      </c>
    </row>
    <row r="8" spans="1:8" x14ac:dyDescent="0.25">
      <c r="A8" s="16" t="s">
        <v>27</v>
      </c>
      <c r="B8" s="9">
        <v>68.87</v>
      </c>
      <c r="C8" s="10">
        <v>45364</v>
      </c>
      <c r="D8" s="10">
        <v>45342</v>
      </c>
      <c r="E8" s="10"/>
      <c r="F8" s="10"/>
      <c r="G8" s="1">
        <f t="shared" si="0"/>
        <v>-22</v>
      </c>
      <c r="H8" s="9">
        <f t="shared" si="1"/>
        <v>-1515.14</v>
      </c>
    </row>
    <row r="9" spans="1:8" x14ac:dyDescent="0.25">
      <c r="A9" s="16" t="s">
        <v>28</v>
      </c>
      <c r="B9" s="9">
        <v>16.45</v>
      </c>
      <c r="C9" s="10">
        <v>45392</v>
      </c>
      <c r="D9" s="10">
        <v>45379</v>
      </c>
      <c r="E9" s="10"/>
      <c r="F9" s="10"/>
      <c r="G9" s="1">
        <f t="shared" si="0"/>
        <v>-13</v>
      </c>
      <c r="H9" s="9">
        <f t="shared" si="1"/>
        <v>-213.85</v>
      </c>
    </row>
    <row r="10" spans="1:8" x14ac:dyDescent="0.25">
      <c r="A10" s="16" t="s">
        <v>29</v>
      </c>
      <c r="B10" s="9">
        <v>880</v>
      </c>
      <c r="C10" s="10">
        <v>45399</v>
      </c>
      <c r="D10" s="10">
        <v>45379</v>
      </c>
      <c r="E10" s="10"/>
      <c r="F10" s="10"/>
      <c r="G10" s="1">
        <f t="shared" si="0"/>
        <v>-20</v>
      </c>
      <c r="H10" s="9">
        <f t="shared" si="1"/>
        <v>-17600</v>
      </c>
    </row>
    <row r="11" spans="1:8" x14ac:dyDescent="0.25">
      <c r="A11" s="16" t="s">
        <v>30</v>
      </c>
      <c r="B11" s="9">
        <v>936</v>
      </c>
      <c r="C11" s="10">
        <v>45386</v>
      </c>
      <c r="D11" s="10">
        <v>45379</v>
      </c>
      <c r="E11" s="10"/>
      <c r="F11" s="10"/>
      <c r="G11" s="1">
        <f t="shared" si="0"/>
        <v>-7</v>
      </c>
      <c r="H11" s="9">
        <f t="shared" si="1"/>
        <v>-6552</v>
      </c>
    </row>
    <row r="12" spans="1:8" x14ac:dyDescent="0.25">
      <c r="A12" s="16" t="s">
        <v>31</v>
      </c>
      <c r="B12" s="9">
        <v>760</v>
      </c>
      <c r="C12" s="10">
        <v>45399</v>
      </c>
      <c r="D12" s="10">
        <v>45379</v>
      </c>
      <c r="E12" s="10"/>
      <c r="F12" s="10"/>
      <c r="G12" s="1">
        <f t="shared" si="0"/>
        <v>-20</v>
      </c>
      <c r="H12" s="9">
        <f t="shared" si="1"/>
        <v>-15200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Marinella</dc:creator>
  <cp:lastModifiedBy>Marinella</cp:lastModifiedBy>
  <dcterms:created xsi:type="dcterms:W3CDTF">2006-09-16T00:00:00Z</dcterms:created>
  <dcterms:modified xsi:type="dcterms:W3CDTF">2024-04-12T12:08:02Z</dcterms:modified>
</cp:coreProperties>
</file>